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<sst xmlns="http://schemas.openxmlformats.org/spreadsheetml/2006/main" count="113" uniqueCount="57">
  <si>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</si>
  <si>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</si>
  <si>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</si>
  <si>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</si>
  <si>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</si>
  <si>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</si>
  <si>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</si>
  <si>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</si>
  <si>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</si>
  <si>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</si>
  <si>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</si>
  <si>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</si>
  <si>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</si>
  <si>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</si>
  <si>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Говядина, руб./кг</t>
  </si>
  <si>
    <t>Свинина, руб./кг</t>
  </si>
  <si>
    <t>Рыба мороженая, руб./кг</t>
  </si>
  <si>
    <t>Хлеб черный ржаной, ржано-пшеничный, руб./кг</t>
  </si>
  <si>
    <t>Масло сливочное (м.д.ж. 82,5%),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</si>
  <si>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</si>
  <si>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</si>
  <si>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</si>
  <si>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</si>
  <si>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Яблоки свежие, руб./кг</t>
  </si>
  <si>
    <t>Предыдущая дата</t>
  </si>
  <si>
    <t>Отчетная дата</t>
  </si>
  <si>
    <t>В среднем по объектам торговли всех форм собственности</t>
  </si>
  <si>
    <t>Наименование товара</t>
  </si>
  <si>
    <t>Уровень цен, руб.</t>
  </si>
  <si>
    <t>(наименование городского округа / муниципального района)</t>
  </si>
  <si>
    <t>Самарской области</t>
  </si>
  <si>
    <t>на территории</t>
  </si>
  <si>
    <t>по состоянию на :</t>
  </si>
  <si>
    <t>Темп изменения мин. цен</t>
  </si>
  <si>
    <t>Темп изменения макс. цен</t>
  </si>
  <si>
    <r>
      <t xml:space="preserve">Мин. </t>
    </r>
    <r>
      <rPr>
        <b/>
        <vertAlign val="superscript"/>
        <sz val="11"/>
        <color indexed="8"/>
        <rFont val="Tahoma"/>
        <family val="2"/>
      </rPr>
      <t>1</t>
    </r>
  </si>
  <si>
    <r>
      <t xml:space="preserve">Макс. </t>
    </r>
    <r>
      <rPr>
        <b/>
        <vertAlign val="superscript"/>
        <sz val="11"/>
        <color indexed="8"/>
        <rFont val="Tahoma"/>
        <family val="2"/>
      </rPr>
      <t>2</t>
    </r>
  </si>
  <si>
    <r>
      <rPr>
        <b/>
        <vertAlign val="superscript"/>
        <sz val="12"/>
        <rFont val="Tahoma"/>
        <family val="2"/>
      </rPr>
      <t>1</t>
    </r>
    <r>
      <rPr>
        <b/>
        <sz val="12"/>
        <color indexed="8"/>
        <rFont val="Calibri"/>
        <family val="2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</si>
  <si>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</rPr>
      <t>2</t>
    </r>
    <r>
      <rPr>
        <b/>
        <sz val="12"/>
        <color indexed="8"/>
        <rFont val="Calibri"/>
        <family val="2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</si>
  <si>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indexed="8"/>
        <rFont val="Calibri"/>
        <family val="2"/>
      </rPr>
      <t>3</t>
    </r>
    <r>
      <rPr>
        <b/>
        <sz val="12"/>
        <color indexed="8"/>
        <rFont val="Calibri"/>
        <family val="2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</si>
  <si>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indexed="8"/>
        <rFont val="Calibri"/>
        <family val="2"/>
      </rPr>
      <t xml:space="preserve">4 </t>
    </r>
    <r>
      <rPr>
        <b/>
        <sz val="12"/>
        <color indexed="8"/>
        <rFont val="Calibri"/>
        <family val="2"/>
      </rPr>
      <t>Если темп изменения больше 100%, заполнение Примечания обязательно.</t>
    </r>
  </si>
  <si>
    <r>
      <t xml:space="preserve">Примечание </t>
    </r>
    <r>
      <rPr>
        <b/>
        <vertAlign val="superscript"/>
        <sz val="11"/>
        <color indexed="8"/>
        <rFont val="Calibri"/>
        <family val="2"/>
      </rPr>
      <t xml:space="preserve">4 </t>
    </r>
    <r>
      <rPr>
        <b/>
        <sz val="11"/>
        <color indexed="8"/>
        <rFont val="Calibri"/>
        <family val="2"/>
      </rPr>
      <t>(указывается причина повышения цены, производитель)</t>
    </r>
  </si>
  <si>
    <t>Приложение</t>
  </si>
  <si>
    <t>№ п/п</t>
  </si>
  <si>
    <t>Яйцо столовое 1 категории (С1), руб./1 дес.</t>
  </si>
  <si>
    <t>5 Цветом выделены поля для заполнения</t>
  </si>
  <si>
    <t xml:space="preserve"> муниципального района Борский</t>
  </si>
  <si>
    <t>2021 г.</t>
  </si>
  <si>
    <t>12.11.</t>
  </si>
  <si>
    <t>Вермишель, руб./кг</t>
  </si>
  <si>
    <t>Баранина (кроме бескостного мяса)</t>
  </si>
  <si>
    <t>Крупа гречневая, ядрица (сорт первый), руб./кг</t>
  </si>
  <si>
    <t>Молоко питьевое цельное пастеризованное (м.д.ж. 2,5-3,2%), руб./л</t>
  </si>
  <si>
    <t>Хлебобулочные изделия из пшеничной муки и , руб./кг</t>
  </si>
  <si>
    <t>Мясо кур охлажденных и мороженых, руб./кг</t>
  </si>
  <si>
    <t>Пшено, руб. кг.</t>
  </si>
  <si>
    <t xml:space="preserve">Мониторинг цен на социально-значимые продовольственные товары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</si>
</sst>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ahoma"/>
      <family val="2"/>
    </font>
    <font>
      <sz val="11"/>
      <name val="Tahoma"/>
      <family val="2"/>
    </font>
    <font>
      <b/>
      <sz val="14"/>
      <color indexed="8"/>
      <name val="Tahoma"/>
      <family val="2"/>
    </font>
    <font>
      <b/>
      <sz val="11"/>
      <color indexed="8"/>
      <name val="Tahoma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color indexed="8"/>
      <name val="Tahoma"/>
      <family val="2"/>
    </font>
    <font>
      <b/>
      <sz val="12"/>
      <color indexed="8"/>
      <name val="Calibri"/>
      <family val="2"/>
    </font>
    <font>
      <b/>
      <vertAlign val="superscript"/>
      <sz val="12"/>
      <name val="Tahoma"/>
      <family val="2"/>
    </font>
    <font>
      <b/>
      <sz val="12"/>
      <name val="Tahoma"/>
      <family val="2"/>
    </font>
    <font>
      <b/>
      <vertAlign val="superscript"/>
      <sz val="12"/>
      <color indexed="8"/>
      <name val="Calibri"/>
      <family val="2"/>
    </font>
    <font>
      <sz val="14"/>
      <color indexed="8"/>
      <name val="Tahoma"/>
      <family val="2"/>
    </font>
    <font>
      <sz val="10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ahoma"/>
      <family val="2"/>
    </font>
    <font>
      <b/>
      <sz val="14"/>
      <color theme="1"/>
      <name val="Tahoma"/>
      <family val="2"/>
    </font>
    <font>
      <b/>
      <sz val="14"/>
      <color rgb="FF000000"/>
      <name val="Tahoma"/>
      <family val="2"/>
    </font>
    <font>
      <b/>
      <sz val="11"/>
      <color theme="1"/>
      <name val="Tahoma"/>
      <family val="2"/>
    </font>
    <font>
      <b/>
      <sz val="11"/>
      <color rgb="FF000000"/>
      <name val="Tahoma"/>
      <family val="2"/>
    </font>
    <font>
      <b/>
      <sz val="12"/>
      <color theme="1"/>
      <name val="Calibri"/>
      <family val="2"/>
    </font>
    <font>
      <sz val="14"/>
      <color theme="1"/>
      <name val="Tahoma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FECA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/>
      <bottom style="thin"/>
    </border>
    <border>
      <left/>
      <right style="thin">
        <color rgb="FF808080"/>
      </right>
      <top/>
      <bottom style="thin">
        <color rgb="FF808080"/>
      </bottom>
    </border>
    <border>
      <left/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>
        <color rgb="FF808080"/>
      </bottom>
    </border>
    <border>
      <left/>
      <right/>
      <top style="thin"/>
      <bottom style="thin">
        <color rgb="FF808080"/>
      </bottom>
    </border>
    <border>
      <left/>
      <right style="thin"/>
      <top style="thin"/>
      <bottom style="thin">
        <color rgb="FF808080"/>
      </bottom>
    </border>
    <border>
      <left style="thin"/>
      <right/>
      <top style="thin">
        <color rgb="FF808080"/>
      </top>
      <bottom style="thin">
        <color rgb="FF808080"/>
      </bottom>
    </border>
    <border>
      <left/>
      <right style="thin"/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49" fontId="47" fillId="0" borderId="0" xfId="0" applyNumberFormat="1" applyFont="1" applyFill="1" applyBorder="1" applyAlignment="1" applyProtection="1">
      <alignment vertical="center" wrapText="1"/>
      <protection/>
    </xf>
    <xf numFmtId="164" fontId="47" fillId="0" borderId="10" xfId="0" applyNumberFormat="1" applyFont="1" applyFill="1" applyBorder="1" applyAlignment="1" applyProtection="1">
      <alignment horizontal="right" vertical="center" readingOrder="1"/>
      <protection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4" fontId="4" fillId="0" borderId="0" xfId="53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/>
    </xf>
    <xf numFmtId="49" fontId="49" fillId="0" borderId="0" xfId="0" applyNumberFormat="1" applyFont="1" applyFill="1" applyBorder="1" applyAlignment="1" applyProtection="1">
      <alignment vertical="center" readingOrder="1"/>
      <protection/>
    </xf>
    <xf numFmtId="0" fontId="50" fillId="0" borderId="0" xfId="0" applyFont="1" applyFill="1" applyBorder="1" applyAlignment="1">
      <alignment/>
    </xf>
    <xf numFmtId="49" fontId="51" fillId="0" borderId="0" xfId="0" applyNumberFormat="1" applyFont="1" applyFill="1" applyBorder="1" applyAlignment="1" applyProtection="1">
      <alignment vertical="center" readingOrder="1"/>
      <protection/>
    </xf>
    <xf numFmtId="0" fontId="38" fillId="0" borderId="0" xfId="0" applyFont="1" applyFill="1" applyAlignment="1">
      <alignment horizontal="center" wrapText="1"/>
    </xf>
    <xf numFmtId="49" fontId="51" fillId="0" borderId="12" xfId="0" applyNumberFormat="1" applyFont="1" applyFill="1" applyBorder="1" applyAlignment="1" applyProtection="1">
      <alignment horizontal="center" vertical="center" readingOrder="1"/>
      <protection/>
    </xf>
    <xf numFmtId="49" fontId="51" fillId="0" borderId="13" xfId="0" applyNumberFormat="1" applyFont="1" applyFill="1" applyBorder="1" applyAlignment="1" applyProtection="1">
      <alignment horizontal="center" vertical="center" readingOrder="1"/>
      <protection/>
    </xf>
    <xf numFmtId="49" fontId="51" fillId="0" borderId="14" xfId="0" applyNumberFormat="1" applyFont="1" applyFill="1" applyBorder="1" applyAlignment="1" applyProtection="1">
      <alignment horizontal="center" vertical="center" readingOrder="1"/>
      <protection/>
    </xf>
    <xf numFmtId="0" fontId="38" fillId="0" borderId="0" xfId="0" applyFont="1" applyFill="1" applyAlignment="1">
      <alignment horizontal="center"/>
    </xf>
    <xf numFmtId="49" fontId="52" fillId="11" borderId="0" xfId="53" applyNumberFormat="1" applyFont="1" applyFill="1" applyBorder="1" applyAlignment="1" applyProtection="1">
      <alignment horizontal="left" vertical="center"/>
      <protection/>
    </xf>
    <xf numFmtId="49" fontId="13" fillId="11" borderId="0" xfId="53" applyNumberFormat="1" applyFont="1" applyFill="1" applyBorder="1" applyAlignment="1" applyProtection="1">
      <alignment horizontal="right" vertical="center"/>
      <protection/>
    </xf>
    <xf numFmtId="49" fontId="52" fillId="0" borderId="0" xfId="0" applyNumberFormat="1" applyFont="1" applyFill="1" applyAlignment="1">
      <alignment/>
    </xf>
    <xf numFmtId="49" fontId="13" fillId="0" borderId="0" xfId="53" applyNumberFormat="1" applyFont="1" applyFill="1" applyBorder="1" applyAlignment="1" applyProtection="1">
      <alignment horizontal="right" vertical="center"/>
      <protection/>
    </xf>
    <xf numFmtId="49" fontId="52" fillId="11" borderId="0" xfId="53" applyNumberFormat="1" applyFont="1" applyFill="1" applyBorder="1" applyAlignment="1" applyProtection="1">
      <alignment vertical="center"/>
      <protection/>
    </xf>
    <xf numFmtId="49" fontId="52" fillId="11" borderId="0" xfId="53" applyNumberFormat="1" applyFont="1" applyFill="1" applyBorder="1" applyAlignment="1" applyProtection="1">
      <alignment horizontal="left" vertical="center"/>
      <protection/>
    </xf>
    <xf numFmtId="2" fontId="47" fillId="0" borderId="12" xfId="0" applyNumberFormat="1" applyFont="1" applyFill="1" applyBorder="1" applyAlignment="1" applyProtection="1">
      <alignment horizontal="right" vertical="center" readingOrder="1"/>
      <protection/>
    </xf>
    <xf numFmtId="2" fontId="47" fillId="0" borderId="10" xfId="0" applyNumberFormat="1" applyFont="1" applyFill="1" applyBorder="1" applyAlignment="1" applyProtection="1">
      <alignment horizontal="right" vertical="center" readingOrder="1"/>
      <protection/>
    </xf>
    <xf numFmtId="49" fontId="52" fillId="11" borderId="0" xfId="0" applyNumberFormat="1" applyFont="1" applyFill="1" applyAlignment="1">
      <alignment/>
    </xf>
    <xf numFmtId="0" fontId="38" fillId="33" borderId="0" xfId="0" applyFont="1" applyFill="1" applyAlignment="1">
      <alignment horizontal="center" wrapText="1"/>
    </xf>
    <xf numFmtId="4" fontId="47" fillId="34" borderId="12" xfId="0" applyNumberFormat="1" applyFont="1" applyFill="1" applyBorder="1" applyAlignment="1" applyProtection="1">
      <alignment horizontal="right" vertical="center" readingOrder="1"/>
      <protection/>
    </xf>
    <xf numFmtId="0" fontId="53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52" fillId="0" borderId="0" xfId="0" applyNumberFormat="1" applyFont="1" applyFill="1" applyAlignment="1">
      <alignment horizontal="center" vertical="center"/>
    </xf>
    <xf numFmtId="49" fontId="47" fillId="0" borderId="15" xfId="0" applyNumberFormat="1" applyFont="1" applyFill="1" applyBorder="1" applyAlignment="1" applyProtection="1">
      <alignment horizontal="left" vertical="center" readingOrder="1"/>
      <protection/>
    </xf>
    <xf numFmtId="0" fontId="0" fillId="0" borderId="11" xfId="0" applyFont="1" applyFill="1" applyBorder="1" applyAlignment="1">
      <alignment horizontal="center" vertical="center"/>
    </xf>
    <xf numFmtId="49" fontId="51" fillId="0" borderId="15" xfId="0" applyNumberFormat="1" applyFont="1" applyFill="1" applyBorder="1" applyAlignment="1" applyProtection="1">
      <alignment horizontal="center" vertical="center" readingOrder="1"/>
      <protection/>
    </xf>
    <xf numFmtId="0" fontId="0" fillId="0" borderId="16" xfId="0" applyFont="1" applyFill="1" applyBorder="1" applyAlignment="1">
      <alignment horizontal="center" vertical="center"/>
    </xf>
    <xf numFmtId="49" fontId="47" fillId="0" borderId="17" xfId="0" applyNumberFormat="1" applyFont="1" applyFill="1" applyBorder="1" applyAlignment="1" applyProtection="1">
      <alignment horizontal="left" vertical="center" readingOrder="1"/>
      <protection/>
    </xf>
    <xf numFmtId="0" fontId="38" fillId="0" borderId="0" xfId="0" applyFont="1" applyFill="1" applyAlignment="1">
      <alignment horizontal="center" vertical="center"/>
    </xf>
    <xf numFmtId="0" fontId="38" fillId="34" borderId="0" xfId="0" applyFont="1" applyFill="1" applyAlignment="1">
      <alignment/>
    </xf>
    <xf numFmtId="0" fontId="38" fillId="0" borderId="0" xfId="0" applyFont="1" applyFill="1" applyAlignment="1">
      <alignment/>
    </xf>
    <xf numFmtId="49" fontId="47" fillId="0" borderId="18" xfId="0" applyNumberFormat="1" applyFont="1" applyFill="1" applyBorder="1" applyAlignment="1" applyProtection="1">
      <alignment horizontal="left" vertical="center" readingOrder="1"/>
      <protection/>
    </xf>
    <xf numFmtId="4" fontId="47" fillId="34" borderId="15" xfId="0" applyNumberFormat="1" applyFont="1" applyFill="1" applyBorder="1" applyAlignment="1" applyProtection="1">
      <alignment horizontal="right" vertical="center" readingOrder="1"/>
      <protection/>
    </xf>
    <xf numFmtId="49" fontId="51" fillId="0" borderId="19" xfId="0" applyNumberFormat="1" applyFont="1" applyFill="1" applyBorder="1" applyAlignment="1" applyProtection="1">
      <alignment horizontal="center" vertical="center" readingOrder="1"/>
      <protection/>
    </xf>
    <xf numFmtId="4" fontId="16" fillId="34" borderId="11" xfId="52" applyNumberFormat="1" applyFont="1" applyFill="1" applyBorder="1" applyAlignment="1" applyProtection="1">
      <alignment horizontal="right" vertical="center" wrapText="1"/>
      <protection locked="0"/>
    </xf>
    <xf numFmtId="49" fontId="47" fillId="0" borderId="18" xfId="0" applyNumberFormat="1" applyFont="1" applyFill="1" applyBorder="1" applyAlignment="1" applyProtection="1">
      <alignment horizontal="left" vertical="top" wrapText="1" readingOrder="1"/>
      <protection/>
    </xf>
    <xf numFmtId="49" fontId="51" fillId="0" borderId="20" xfId="0" applyNumberFormat="1" applyFont="1" applyFill="1" applyBorder="1" applyAlignment="1" applyProtection="1">
      <alignment horizontal="center" vertical="center" readingOrder="1"/>
      <protection/>
    </xf>
    <xf numFmtId="49" fontId="51" fillId="0" borderId="21" xfId="0" applyNumberFormat="1" applyFont="1" applyFill="1" applyBorder="1" applyAlignment="1" applyProtection="1">
      <alignment horizontal="center" vertical="center" readingOrder="1"/>
      <protection/>
    </xf>
    <xf numFmtId="49" fontId="51" fillId="0" borderId="16" xfId="0" applyNumberFormat="1" applyFont="1" applyFill="1" applyBorder="1" applyAlignment="1" applyProtection="1">
      <alignment horizontal="center" vertical="center" readingOrder="1"/>
      <protection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49" fontId="51" fillId="0" borderId="20" xfId="0" applyNumberFormat="1" applyFont="1" applyFill="1" applyBorder="1" applyAlignment="1" applyProtection="1">
      <alignment horizontal="center" vertical="center" wrapText="1"/>
      <protection/>
    </xf>
    <xf numFmtId="49" fontId="51" fillId="0" borderId="16" xfId="0" applyNumberFormat="1" applyFont="1" applyFill="1" applyBorder="1" applyAlignment="1" applyProtection="1">
      <alignment horizontal="center" vertical="center" wrapText="1"/>
      <protection/>
    </xf>
    <xf numFmtId="49" fontId="51" fillId="0" borderId="22" xfId="0" applyNumberFormat="1" applyFont="1" applyFill="1" applyBorder="1" applyAlignment="1" applyProtection="1">
      <alignment horizontal="center" vertical="center" wrapText="1"/>
      <protection/>
    </xf>
    <xf numFmtId="49" fontId="51" fillId="0" borderId="23" xfId="0" applyNumberFormat="1" applyFont="1" applyFill="1" applyBorder="1" applyAlignment="1" applyProtection="1">
      <alignment horizontal="center" vertical="center" wrapText="1"/>
      <protection/>
    </xf>
    <xf numFmtId="49" fontId="51" fillId="0" borderId="24" xfId="0" applyNumberFormat="1" applyFont="1" applyFill="1" applyBorder="1" applyAlignment="1" applyProtection="1">
      <alignment horizontal="center" vertical="center" wrapText="1"/>
      <protection/>
    </xf>
    <xf numFmtId="49" fontId="51" fillId="0" borderId="25" xfId="0" applyNumberFormat="1" applyFont="1" applyFill="1" applyBorder="1" applyAlignment="1" applyProtection="1">
      <alignment horizontal="center" vertical="center" wrapText="1"/>
      <protection/>
    </xf>
    <xf numFmtId="49" fontId="51" fillId="0" borderId="15" xfId="0" applyNumberFormat="1" applyFont="1" applyFill="1" applyBorder="1" applyAlignment="1" applyProtection="1">
      <alignment horizontal="center" vertical="center" wrapText="1"/>
      <protection/>
    </xf>
    <xf numFmtId="49" fontId="51" fillId="0" borderId="10" xfId="0" applyNumberFormat="1" applyFont="1" applyFill="1" applyBorder="1" applyAlignment="1" applyProtection="1">
      <alignment horizontal="center" vertical="center" wrapText="1"/>
      <protection/>
    </xf>
    <xf numFmtId="49" fontId="51" fillId="0" borderId="26" xfId="0" applyNumberFormat="1" applyFont="1" applyFill="1" applyBorder="1" applyAlignment="1" applyProtection="1">
      <alignment horizontal="center" vertical="center" wrapText="1"/>
      <protection/>
    </xf>
    <xf numFmtId="49" fontId="51" fillId="33" borderId="27" xfId="0" applyNumberFormat="1" applyFont="1" applyFill="1" applyBorder="1" applyAlignment="1" applyProtection="1">
      <alignment horizontal="center" vertical="center" wrapText="1"/>
      <protection/>
    </xf>
    <xf numFmtId="49" fontId="51" fillId="33" borderId="28" xfId="0" applyNumberFormat="1" applyFont="1" applyFill="1" applyBorder="1" applyAlignment="1" applyProtection="1">
      <alignment horizontal="center" vertical="center" wrapText="1"/>
      <protection/>
    </xf>
    <xf numFmtId="49" fontId="51" fillId="33" borderId="29" xfId="0" applyNumberFormat="1" applyFont="1" applyFill="1" applyBorder="1" applyAlignment="1" applyProtection="1">
      <alignment horizontal="center" vertical="center" wrapText="1"/>
      <protection/>
    </xf>
    <xf numFmtId="0" fontId="38" fillId="0" borderId="20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 applyProtection="1">
      <alignment horizontal="center" vertical="center" readingOrder="1"/>
      <protection/>
    </xf>
    <xf numFmtId="49" fontId="51" fillId="0" borderId="0" xfId="0" applyNumberFormat="1" applyFont="1" applyFill="1" applyBorder="1" applyAlignment="1" applyProtection="1">
      <alignment horizontal="center" vertical="center" readingOrder="1"/>
      <protection/>
    </xf>
    <xf numFmtId="49" fontId="51" fillId="0" borderId="27" xfId="0" applyNumberFormat="1" applyFont="1" applyFill="1" applyBorder="1" applyAlignment="1" applyProtection="1">
      <alignment horizontal="center" vertical="center" wrapText="1"/>
      <protection/>
    </xf>
    <xf numFmtId="49" fontId="51" fillId="0" borderId="28" xfId="0" applyNumberFormat="1" applyFont="1" applyFill="1" applyBorder="1" applyAlignment="1" applyProtection="1">
      <alignment horizontal="center" vertical="center" wrapText="1"/>
      <protection/>
    </xf>
    <xf numFmtId="49" fontId="51" fillId="0" borderId="2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тёл Сети_Форма 46 - передача" xfId="52"/>
    <cellStyle name="Обычный_по шаблону продукты питан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M39"/>
  <sheetViews>
    <sheetView tabSelected="1" zoomScale="90" zoomScaleNormal="90" zoomScalePageLayoutView="0" workbookViewId="0" topLeftCell="A1">
      <selection activeCell="C1" sqref="C1"/>
    </sheetView>
  </sheetViews>
  <sheetFormatPr defaultColWidth="8.8515625" defaultRowHeight="15"/>
  <cols>
    <col min="1" max="1" width="4.421875" style="32" customWidth="1"/>
    <col min="2" max="2" width="41.57421875" style="5" customWidth="1"/>
    <col min="3" max="3" width="9.7109375" style="5" customWidth="1"/>
    <col min="4" max="4" width="11.00390625" style="5" customWidth="1"/>
    <col min="5" max="6" width="8.8515625" style="5" customWidth="1"/>
    <col min="7" max="7" width="14.00390625" style="5" customWidth="1"/>
    <col min="8" max="8" width="15.140625" style="5" customWidth="1"/>
    <col min="9" max="9" width="0.71875" style="5" hidden="1" customWidth="1"/>
    <col min="10" max="10" width="0.85546875" style="5" hidden="1" customWidth="1"/>
    <col min="11" max="12" width="8.8515625" style="5" hidden="1" customWidth="1"/>
    <col min="13" max="13" width="12.7109375" style="5" hidden="1" customWidth="1"/>
    <col min="14" max="14" width="12.8515625" style="5" hidden="1" customWidth="1"/>
    <col min="15" max="18" width="8.8515625" style="5" customWidth="1"/>
    <col min="19" max="19" width="12.7109375" style="5" customWidth="1"/>
    <col min="20" max="20" width="12.8515625" style="5" customWidth="1"/>
    <col min="21" max="24" width="8.8515625" style="5" customWidth="1"/>
    <col min="25" max="25" width="11.7109375" style="5" customWidth="1"/>
    <col min="26" max="26" width="12.421875" style="5" customWidth="1"/>
    <col min="27" max="30" width="8.8515625" style="5" customWidth="1"/>
    <col min="31" max="31" width="12.7109375" style="5" customWidth="1"/>
    <col min="32" max="32" width="12.8515625" style="5" customWidth="1"/>
    <col min="33" max="36" width="8.8515625" style="5" customWidth="1"/>
    <col min="37" max="38" width="11.421875" style="5" customWidth="1"/>
    <col min="39" max="39" width="14.57421875" style="5" customWidth="1"/>
    <col min="40" max="16384" width="8.8515625" style="5" customWidth="1"/>
  </cols>
  <sheetData>
    <row r="1" spans="1:39" s="8" customFormat="1" ht="26.25" customHeight="1">
      <c r="A1" s="29"/>
      <c r="C1" s="9" t="s">
        <v>56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28" t="s">
        <v>42</v>
      </c>
    </row>
    <row r="2" spans="1:38" s="8" customFormat="1" ht="24" customHeight="1">
      <c r="A2" s="29"/>
      <c r="C2" s="9" t="s">
        <v>31</v>
      </c>
      <c r="D2" s="9"/>
      <c r="E2" s="69" t="s">
        <v>46</v>
      </c>
      <c r="F2" s="69"/>
      <c r="G2" s="69"/>
      <c r="H2" s="69"/>
      <c r="I2" s="69"/>
      <c r="J2" s="69"/>
      <c r="K2" s="69"/>
      <c r="L2" s="69"/>
      <c r="M2" s="69"/>
      <c r="N2" s="69"/>
      <c r="O2" s="9" t="s">
        <v>30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s="10" customFormat="1" ht="15" customHeight="1">
      <c r="A3" s="30"/>
      <c r="C3" s="11"/>
      <c r="D3" s="11"/>
      <c r="E3" s="70" t="s">
        <v>29</v>
      </c>
      <c r="F3" s="70"/>
      <c r="G3" s="70"/>
      <c r="H3" s="70"/>
      <c r="I3" s="70"/>
      <c r="J3" s="70"/>
      <c r="K3" s="70"/>
      <c r="L3" s="70"/>
      <c r="M3" s="70"/>
      <c r="N3" s="70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s="8" customFormat="1" ht="19.5" customHeight="1">
      <c r="A4" s="29"/>
      <c r="C4" s="68" t="s">
        <v>32</v>
      </c>
      <c r="D4" s="68"/>
      <c r="E4" s="9" t="s">
        <v>48</v>
      </c>
      <c r="F4" s="9" t="s">
        <v>47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s="1" customFormat="1" ht="20.25" customHeight="1">
      <c r="A5" s="31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9" s="26" customFormat="1" ht="30" customHeight="1">
      <c r="A6" s="50" t="s">
        <v>43</v>
      </c>
      <c r="B6" s="47" t="s">
        <v>27</v>
      </c>
      <c r="C6" s="62" t="s">
        <v>0</v>
      </c>
      <c r="D6" s="63"/>
      <c r="E6" s="63"/>
      <c r="F6" s="63"/>
      <c r="G6" s="63"/>
      <c r="H6" s="64"/>
      <c r="I6" s="62" t="s">
        <v>1</v>
      </c>
      <c r="J6" s="63"/>
      <c r="K6" s="63"/>
      <c r="L6" s="63"/>
      <c r="M6" s="63"/>
      <c r="N6" s="64"/>
      <c r="O6" s="62" t="s">
        <v>2</v>
      </c>
      <c r="P6" s="63"/>
      <c r="Q6" s="63"/>
      <c r="R6" s="63"/>
      <c r="S6" s="63"/>
      <c r="T6" s="64"/>
      <c r="U6" s="62" t="s">
        <v>3</v>
      </c>
      <c r="V6" s="63"/>
      <c r="W6" s="63"/>
      <c r="X6" s="63"/>
      <c r="Y6" s="63"/>
      <c r="Z6" s="64"/>
      <c r="AA6" s="62" t="s">
        <v>4</v>
      </c>
      <c r="AB6" s="63"/>
      <c r="AC6" s="63"/>
      <c r="AD6" s="63"/>
      <c r="AE6" s="63"/>
      <c r="AF6" s="64"/>
      <c r="AG6" s="62" t="s">
        <v>26</v>
      </c>
      <c r="AH6" s="63"/>
      <c r="AI6" s="63"/>
      <c r="AJ6" s="63"/>
      <c r="AK6" s="63"/>
      <c r="AL6" s="64"/>
      <c r="AM6" s="65" t="s">
        <v>41</v>
      </c>
    </row>
    <row r="7" spans="1:39" s="12" customFormat="1" ht="33.75" customHeight="1">
      <c r="A7" s="51"/>
      <c r="B7" s="48"/>
      <c r="C7" s="55" t="s">
        <v>28</v>
      </c>
      <c r="D7" s="56"/>
      <c r="E7" s="56"/>
      <c r="F7" s="57"/>
      <c r="G7" s="53" t="s">
        <v>33</v>
      </c>
      <c r="H7" s="53" t="s">
        <v>34</v>
      </c>
      <c r="I7" s="55" t="s">
        <v>28</v>
      </c>
      <c r="J7" s="56"/>
      <c r="K7" s="56"/>
      <c r="L7" s="57"/>
      <c r="M7" s="53" t="s">
        <v>33</v>
      </c>
      <c r="N7" s="53" t="s">
        <v>34</v>
      </c>
      <c r="O7" s="55" t="s">
        <v>28</v>
      </c>
      <c r="P7" s="56"/>
      <c r="Q7" s="56"/>
      <c r="R7" s="57"/>
      <c r="S7" s="53" t="s">
        <v>33</v>
      </c>
      <c r="T7" s="53" t="s">
        <v>34</v>
      </c>
      <c r="U7" s="55" t="s">
        <v>28</v>
      </c>
      <c r="V7" s="56"/>
      <c r="W7" s="56"/>
      <c r="X7" s="57"/>
      <c r="Y7" s="53" t="s">
        <v>33</v>
      </c>
      <c r="Z7" s="53" t="s">
        <v>34</v>
      </c>
      <c r="AA7" s="55" t="s">
        <v>28</v>
      </c>
      <c r="AB7" s="56"/>
      <c r="AC7" s="56"/>
      <c r="AD7" s="57"/>
      <c r="AE7" s="53" t="s">
        <v>33</v>
      </c>
      <c r="AF7" s="53" t="s">
        <v>34</v>
      </c>
      <c r="AG7" s="71" t="s">
        <v>28</v>
      </c>
      <c r="AH7" s="72"/>
      <c r="AI7" s="72"/>
      <c r="AJ7" s="73"/>
      <c r="AK7" s="53" t="s">
        <v>33</v>
      </c>
      <c r="AL7" s="53" t="s">
        <v>34</v>
      </c>
      <c r="AM7" s="66"/>
    </row>
    <row r="8" spans="1:39" s="12" customFormat="1" ht="33.75" customHeight="1">
      <c r="A8" s="51"/>
      <c r="B8" s="48"/>
      <c r="C8" s="58" t="s">
        <v>24</v>
      </c>
      <c r="D8" s="59"/>
      <c r="E8" s="60" t="s">
        <v>25</v>
      </c>
      <c r="F8" s="61"/>
      <c r="G8" s="54"/>
      <c r="H8" s="54"/>
      <c r="I8" s="58" t="s">
        <v>24</v>
      </c>
      <c r="J8" s="59"/>
      <c r="K8" s="60" t="s">
        <v>25</v>
      </c>
      <c r="L8" s="61"/>
      <c r="M8" s="54"/>
      <c r="N8" s="54"/>
      <c r="O8" s="58" t="s">
        <v>24</v>
      </c>
      <c r="P8" s="59"/>
      <c r="Q8" s="60" t="s">
        <v>25</v>
      </c>
      <c r="R8" s="61"/>
      <c r="S8" s="54"/>
      <c r="T8" s="54"/>
      <c r="U8" s="58" t="s">
        <v>24</v>
      </c>
      <c r="V8" s="59"/>
      <c r="W8" s="60" t="s">
        <v>25</v>
      </c>
      <c r="X8" s="61"/>
      <c r="Y8" s="54"/>
      <c r="Z8" s="54"/>
      <c r="AA8" s="58" t="s">
        <v>24</v>
      </c>
      <c r="AB8" s="59"/>
      <c r="AC8" s="60" t="s">
        <v>25</v>
      </c>
      <c r="AD8" s="61"/>
      <c r="AE8" s="54"/>
      <c r="AF8" s="54"/>
      <c r="AG8" s="71" t="s">
        <v>24</v>
      </c>
      <c r="AH8" s="73"/>
      <c r="AI8" s="71" t="s">
        <v>25</v>
      </c>
      <c r="AJ8" s="73"/>
      <c r="AK8" s="54"/>
      <c r="AL8" s="54"/>
      <c r="AM8" s="66"/>
    </row>
    <row r="9" spans="1:39" s="16" customFormat="1" ht="21" customHeight="1">
      <c r="A9" s="52"/>
      <c r="B9" s="49"/>
      <c r="C9" s="36" t="s">
        <v>35</v>
      </c>
      <c r="D9" s="13" t="s">
        <v>36</v>
      </c>
      <c r="E9" s="13" t="s">
        <v>5</v>
      </c>
      <c r="F9" s="13" t="s">
        <v>6</v>
      </c>
      <c r="G9" s="15" t="s">
        <v>7</v>
      </c>
      <c r="H9" s="15" t="s">
        <v>7</v>
      </c>
      <c r="I9" s="13" t="s">
        <v>5</v>
      </c>
      <c r="J9" s="13" t="s">
        <v>6</v>
      </c>
      <c r="K9" s="13" t="s">
        <v>5</v>
      </c>
      <c r="L9" s="13" t="s">
        <v>6</v>
      </c>
      <c r="M9" s="15" t="s">
        <v>7</v>
      </c>
      <c r="N9" s="15" t="s">
        <v>7</v>
      </c>
      <c r="O9" s="44" t="s">
        <v>5</v>
      </c>
      <c r="P9" s="44" t="s">
        <v>6</v>
      </c>
      <c r="Q9" s="13" t="s">
        <v>5</v>
      </c>
      <c r="R9" s="13" t="s">
        <v>6</v>
      </c>
      <c r="S9" s="15" t="s">
        <v>7</v>
      </c>
      <c r="T9" s="15" t="s">
        <v>7</v>
      </c>
      <c r="U9" s="13" t="s">
        <v>5</v>
      </c>
      <c r="V9" s="13" t="s">
        <v>6</v>
      </c>
      <c r="W9" s="13" t="s">
        <v>5</v>
      </c>
      <c r="X9" s="13" t="s">
        <v>6</v>
      </c>
      <c r="Y9" s="15" t="s">
        <v>7</v>
      </c>
      <c r="Z9" s="15" t="s">
        <v>7</v>
      </c>
      <c r="AA9" s="13" t="s">
        <v>5</v>
      </c>
      <c r="AB9" s="13" t="s">
        <v>6</v>
      </c>
      <c r="AC9" s="13" t="s">
        <v>5</v>
      </c>
      <c r="AD9" s="13" t="s">
        <v>6</v>
      </c>
      <c r="AE9" s="15" t="s">
        <v>7</v>
      </c>
      <c r="AF9" s="15" t="s">
        <v>7</v>
      </c>
      <c r="AG9" s="14" t="s">
        <v>5</v>
      </c>
      <c r="AH9" s="14" t="s">
        <v>6</v>
      </c>
      <c r="AI9" s="14" t="s">
        <v>5</v>
      </c>
      <c r="AJ9" s="14" t="s">
        <v>6</v>
      </c>
      <c r="AK9" s="15" t="s">
        <v>7</v>
      </c>
      <c r="AL9" s="15" t="s">
        <v>7</v>
      </c>
      <c r="AM9" s="67"/>
    </row>
    <row r="10" spans="1:39" ht="21" customHeight="1">
      <c r="A10" s="37">
        <v>1</v>
      </c>
      <c r="B10" s="38" t="s">
        <v>8</v>
      </c>
      <c r="C10" s="27">
        <v>30.99</v>
      </c>
      <c r="D10" s="27">
        <v>62.99</v>
      </c>
      <c r="E10" s="27">
        <v>31.94</v>
      </c>
      <c r="F10" s="27">
        <v>56.49</v>
      </c>
      <c r="G10" s="3">
        <f aca="true" t="shared" si="0" ref="G10:G33">E10/C10*100</f>
        <v>103.06550500161342</v>
      </c>
      <c r="H10" s="3">
        <f aca="true" t="shared" si="1" ref="H10:H33">F10/D10*100</f>
        <v>89.6809017304334</v>
      </c>
      <c r="I10" s="27">
        <v>2</v>
      </c>
      <c r="J10" s="27">
        <v>2</v>
      </c>
      <c r="K10" s="27">
        <v>2</v>
      </c>
      <c r="L10" s="27">
        <v>2</v>
      </c>
      <c r="M10" s="3">
        <f>K10/I10*100</f>
        <v>100</v>
      </c>
      <c r="N10" s="3">
        <f>L10/J10*100</f>
        <v>100</v>
      </c>
      <c r="O10" s="43">
        <v>35.67</v>
      </c>
      <c r="P10" s="27">
        <v>52</v>
      </c>
      <c r="Q10" s="43">
        <v>34.67</v>
      </c>
      <c r="R10" s="27">
        <v>55</v>
      </c>
      <c r="S10" s="3">
        <f>Q10/O10*100</f>
        <v>97.19652368937483</v>
      </c>
      <c r="T10" s="3">
        <f>R10/P10*100</f>
        <v>105.76923076923077</v>
      </c>
      <c r="U10" s="27"/>
      <c r="V10" s="27"/>
      <c r="W10" s="27"/>
      <c r="X10" s="27"/>
      <c r="Y10" s="3" t="e">
        <f aca="true" t="shared" si="2" ref="Y10:Y33">W10/U10*100</f>
        <v>#DIV/0!</v>
      </c>
      <c r="Z10" s="3" t="e">
        <f aca="true" t="shared" si="3" ref="Z10:Z33">X10/V10*100</f>
        <v>#DIV/0!</v>
      </c>
      <c r="AA10" s="27"/>
      <c r="AB10" s="27"/>
      <c r="AC10" s="27"/>
      <c r="AD10" s="27"/>
      <c r="AE10" s="3" t="e">
        <f aca="true" t="shared" si="4" ref="AE10:AE33">AC10/AA10*100</f>
        <v>#DIV/0!</v>
      </c>
      <c r="AF10" s="3" t="e">
        <f aca="true" t="shared" si="5" ref="AF10:AF33">AD10/AB10*100</f>
        <v>#DIV/0!</v>
      </c>
      <c r="AG10" s="23">
        <f aca="true" t="shared" si="6" ref="AG10:AG33">AVERAGE(C10,I10,O10,U10,AA10)</f>
        <v>22.886666666666667</v>
      </c>
      <c r="AH10" s="23">
        <f aca="true" t="shared" si="7" ref="AH10:AH33">AVERAGE(D10,J10,P10,V10,AB10)</f>
        <v>38.99666666666667</v>
      </c>
      <c r="AI10" s="23">
        <f aca="true" t="shared" si="8" ref="AI10:AI33">AVERAGE(E10,K10,Q10,W10,AC10)</f>
        <v>22.87</v>
      </c>
      <c r="AJ10" s="23">
        <f aca="true" t="shared" si="9" ref="AJ10:AJ33">AVERAGE(F10,L10,R10,X10,AD10)</f>
        <v>37.830000000000005</v>
      </c>
      <c r="AK10" s="24">
        <f>AI10/AG10*100</f>
        <v>99.92717739586368</v>
      </c>
      <c r="AL10" s="24">
        <f>AJ10/AH10*100</f>
        <v>97.00829130694932</v>
      </c>
      <c r="AM10" s="4"/>
    </row>
    <row r="11" spans="1:39" ht="21" customHeight="1">
      <c r="A11" s="35">
        <v>2</v>
      </c>
      <c r="B11" s="42" t="s">
        <v>9</v>
      </c>
      <c r="C11" s="43">
        <v>58</v>
      </c>
      <c r="D11" s="27">
        <v>122.21</v>
      </c>
      <c r="E11" s="43">
        <v>57.48</v>
      </c>
      <c r="F11" s="27">
        <v>132.48</v>
      </c>
      <c r="G11" s="3">
        <f>E11/C11*100</f>
        <v>99.10344827586206</v>
      </c>
      <c r="H11" s="3">
        <f t="shared" si="1"/>
        <v>108.40356762949021</v>
      </c>
      <c r="I11" s="27">
        <v>2</v>
      </c>
      <c r="J11" s="27">
        <v>2</v>
      </c>
      <c r="K11" s="27">
        <v>2</v>
      </c>
      <c r="L11" s="27">
        <v>2</v>
      </c>
      <c r="M11" s="3">
        <f aca="true" t="shared" si="10" ref="M11:M18">K11/I11*100</f>
        <v>100</v>
      </c>
      <c r="N11" s="3">
        <f aca="true" t="shared" si="11" ref="N11:N18">L11/J11*100</f>
        <v>100</v>
      </c>
      <c r="O11" s="43">
        <v>59.7</v>
      </c>
      <c r="P11" s="27">
        <v>74</v>
      </c>
      <c r="Q11" s="43">
        <v>59.7</v>
      </c>
      <c r="R11" s="27">
        <v>74</v>
      </c>
      <c r="S11" s="3">
        <f aca="true" t="shared" si="12" ref="S11:S33">Q11/O11*100</f>
        <v>100</v>
      </c>
      <c r="T11" s="3">
        <f aca="true" t="shared" si="13" ref="T11:T33">R11/P11*100</f>
        <v>100</v>
      </c>
      <c r="U11" s="27"/>
      <c r="V11" s="27"/>
      <c r="W11" s="27"/>
      <c r="X11" s="27"/>
      <c r="Y11" s="3" t="e">
        <f t="shared" si="2"/>
        <v>#DIV/0!</v>
      </c>
      <c r="Z11" s="3" t="e">
        <f t="shared" si="3"/>
        <v>#DIV/0!</v>
      </c>
      <c r="AA11" s="27"/>
      <c r="AB11" s="27"/>
      <c r="AC11" s="27"/>
      <c r="AD11" s="27"/>
      <c r="AE11" s="3" t="e">
        <f t="shared" si="4"/>
        <v>#DIV/0!</v>
      </c>
      <c r="AF11" s="3" t="e">
        <f t="shared" si="5"/>
        <v>#DIV/0!</v>
      </c>
      <c r="AG11" s="23">
        <f t="shared" si="6"/>
        <v>39.9</v>
      </c>
      <c r="AH11" s="23">
        <f t="shared" si="7"/>
        <v>66.07</v>
      </c>
      <c r="AI11" s="23">
        <f t="shared" si="8"/>
        <v>39.72666666666667</v>
      </c>
      <c r="AJ11" s="23">
        <f t="shared" si="9"/>
        <v>69.49333333333333</v>
      </c>
      <c r="AK11" s="24">
        <f aca="true" t="shared" si="14" ref="AK11:AK33">AI11/AG11*100</f>
        <v>99.5655806182122</v>
      </c>
      <c r="AL11" s="24">
        <f aca="true" t="shared" si="15" ref="AL11:AL33">AJ11/AH11*100</f>
        <v>105.18137329095403</v>
      </c>
      <c r="AM11" s="4"/>
    </row>
    <row r="12" spans="1:39" ht="21" customHeight="1">
      <c r="A12" s="35">
        <v>3</v>
      </c>
      <c r="B12" s="42" t="s">
        <v>51</v>
      </c>
      <c r="C12" s="43">
        <v>62.99</v>
      </c>
      <c r="D12" s="27">
        <v>137.48</v>
      </c>
      <c r="E12" s="43">
        <v>85.54</v>
      </c>
      <c r="F12" s="27">
        <v>147.76</v>
      </c>
      <c r="G12" s="3">
        <f t="shared" si="0"/>
        <v>135.79933322749645</v>
      </c>
      <c r="H12" s="3">
        <f t="shared" si="1"/>
        <v>107.47745126563863</v>
      </c>
      <c r="I12" s="27">
        <v>2</v>
      </c>
      <c r="J12" s="27">
        <v>2</v>
      </c>
      <c r="K12" s="27">
        <v>2</v>
      </c>
      <c r="L12" s="27">
        <v>2</v>
      </c>
      <c r="M12" s="3">
        <f t="shared" si="10"/>
        <v>100</v>
      </c>
      <c r="N12" s="3">
        <f t="shared" si="11"/>
        <v>100</v>
      </c>
      <c r="O12" s="43">
        <v>81.2</v>
      </c>
      <c r="P12" s="27">
        <v>85</v>
      </c>
      <c r="Q12" s="43">
        <v>81.2</v>
      </c>
      <c r="R12" s="27">
        <v>85</v>
      </c>
      <c r="S12" s="3">
        <f aca="true" t="shared" si="16" ref="S12:S19">Q12/O12*100</f>
        <v>100</v>
      </c>
      <c r="T12" s="3">
        <f aca="true" t="shared" si="17" ref="T12:T19">R12/P12*100</f>
        <v>100</v>
      </c>
      <c r="U12" s="27"/>
      <c r="V12" s="27"/>
      <c r="W12" s="27"/>
      <c r="X12" s="27"/>
      <c r="Y12" s="3" t="e">
        <f aca="true" t="shared" si="18" ref="Y12:Y18">W12/U12*100</f>
        <v>#DIV/0!</v>
      </c>
      <c r="Z12" s="3" t="e">
        <f aca="true" t="shared" si="19" ref="Z12:Z18">X12/V12*100</f>
        <v>#DIV/0!</v>
      </c>
      <c r="AA12" s="27"/>
      <c r="AB12" s="27"/>
      <c r="AC12" s="27"/>
      <c r="AD12" s="27"/>
      <c r="AE12" s="3" t="e">
        <f t="shared" si="4"/>
        <v>#DIV/0!</v>
      </c>
      <c r="AF12" s="3" t="e">
        <f t="shared" si="5"/>
        <v>#DIV/0!</v>
      </c>
      <c r="AG12" s="23">
        <f t="shared" si="6"/>
        <v>48.73</v>
      </c>
      <c r="AH12" s="23">
        <f t="shared" si="7"/>
        <v>74.82666666666667</v>
      </c>
      <c r="AI12" s="23">
        <f t="shared" si="8"/>
        <v>56.24666666666667</v>
      </c>
      <c r="AJ12" s="23">
        <f t="shared" si="9"/>
        <v>78.25333333333333</v>
      </c>
      <c r="AK12" s="24">
        <f t="shared" si="14"/>
        <v>115.42513167795336</v>
      </c>
      <c r="AL12" s="24">
        <f t="shared" si="15"/>
        <v>104.57947255880255</v>
      </c>
      <c r="AM12" s="4"/>
    </row>
    <row r="13" spans="1:39" ht="21" customHeight="1">
      <c r="A13" s="35">
        <v>4</v>
      </c>
      <c r="B13" s="42" t="s">
        <v>55</v>
      </c>
      <c r="C13" s="43">
        <v>30.15</v>
      </c>
      <c r="D13" s="27">
        <v>78.99</v>
      </c>
      <c r="E13" s="43">
        <v>31.11</v>
      </c>
      <c r="F13" s="27">
        <v>107.73</v>
      </c>
      <c r="G13" s="3">
        <f>E13/C13*100</f>
        <v>103.18407960199005</v>
      </c>
      <c r="H13" s="3">
        <f>F13/D13*100</f>
        <v>136.38435244967718</v>
      </c>
      <c r="I13" s="27"/>
      <c r="J13" s="27"/>
      <c r="K13" s="27"/>
      <c r="L13" s="27"/>
      <c r="M13" s="3"/>
      <c r="N13" s="3"/>
      <c r="O13" s="43">
        <v>32</v>
      </c>
      <c r="P13" s="27">
        <v>73</v>
      </c>
      <c r="Q13" s="43">
        <v>34</v>
      </c>
      <c r="R13" s="27">
        <v>80</v>
      </c>
      <c r="S13" s="3">
        <f>Q13/O13*100</f>
        <v>106.25</v>
      </c>
      <c r="T13" s="3">
        <f>R13/P13*100</f>
        <v>109.58904109589041</v>
      </c>
      <c r="U13" s="27"/>
      <c r="V13" s="27"/>
      <c r="W13" s="27"/>
      <c r="X13" s="27"/>
      <c r="Y13" s="3"/>
      <c r="Z13" s="3"/>
      <c r="AA13" s="27"/>
      <c r="AB13" s="27"/>
      <c r="AC13" s="27"/>
      <c r="AD13" s="27"/>
      <c r="AE13" s="3"/>
      <c r="AF13" s="3"/>
      <c r="AG13" s="23"/>
      <c r="AH13" s="23"/>
      <c r="AI13" s="23"/>
      <c r="AJ13" s="23"/>
      <c r="AK13" s="24"/>
      <c r="AL13" s="24"/>
      <c r="AM13" s="4"/>
    </row>
    <row r="14" spans="1:39" ht="21" customHeight="1">
      <c r="A14" s="35">
        <v>5</v>
      </c>
      <c r="B14" s="42" t="s">
        <v>49</v>
      </c>
      <c r="C14" s="43">
        <v>27.3</v>
      </c>
      <c r="D14" s="27">
        <v>132</v>
      </c>
      <c r="E14" s="43">
        <v>38.72</v>
      </c>
      <c r="F14" s="27">
        <v>133.31</v>
      </c>
      <c r="G14" s="3">
        <f t="shared" si="0"/>
        <v>141.8315018315018</v>
      </c>
      <c r="H14" s="3">
        <f t="shared" si="1"/>
        <v>100.99242424242425</v>
      </c>
      <c r="I14" s="27">
        <v>2</v>
      </c>
      <c r="J14" s="27">
        <v>2</v>
      </c>
      <c r="K14" s="27">
        <v>2</v>
      </c>
      <c r="L14" s="27">
        <v>2</v>
      </c>
      <c r="M14" s="3">
        <f t="shared" si="10"/>
        <v>100</v>
      </c>
      <c r="N14" s="3">
        <f t="shared" si="11"/>
        <v>100</v>
      </c>
      <c r="O14" s="43">
        <v>44</v>
      </c>
      <c r="P14" s="27">
        <v>54</v>
      </c>
      <c r="Q14" s="43">
        <v>44</v>
      </c>
      <c r="R14" s="27">
        <v>54</v>
      </c>
      <c r="S14" s="3">
        <f t="shared" si="16"/>
        <v>100</v>
      </c>
      <c r="T14" s="3">
        <f t="shared" si="17"/>
        <v>100</v>
      </c>
      <c r="U14" s="27"/>
      <c r="V14" s="27"/>
      <c r="W14" s="27"/>
      <c r="X14" s="27"/>
      <c r="Y14" s="3" t="e">
        <f t="shared" si="18"/>
        <v>#DIV/0!</v>
      </c>
      <c r="Z14" s="3" t="e">
        <f t="shared" si="19"/>
        <v>#DIV/0!</v>
      </c>
      <c r="AA14" s="27"/>
      <c r="AB14" s="27"/>
      <c r="AC14" s="27"/>
      <c r="AD14" s="27"/>
      <c r="AE14" s="3" t="e">
        <f t="shared" si="4"/>
        <v>#DIV/0!</v>
      </c>
      <c r="AF14" s="3" t="e">
        <f t="shared" si="5"/>
        <v>#DIV/0!</v>
      </c>
      <c r="AG14" s="23">
        <f t="shared" si="6"/>
        <v>24.433333333333334</v>
      </c>
      <c r="AH14" s="23">
        <f t="shared" si="7"/>
        <v>62.666666666666664</v>
      </c>
      <c r="AI14" s="23">
        <f t="shared" si="8"/>
        <v>28.24</v>
      </c>
      <c r="AJ14" s="23">
        <f t="shared" si="9"/>
        <v>63.10333333333333</v>
      </c>
      <c r="AK14" s="24">
        <f t="shared" si="14"/>
        <v>115.57980900409277</v>
      </c>
      <c r="AL14" s="24">
        <f t="shared" si="15"/>
        <v>100.69680851063829</v>
      </c>
      <c r="AM14" s="4"/>
    </row>
    <row r="15" spans="1:39" ht="21" customHeight="1">
      <c r="A15" s="35">
        <v>6</v>
      </c>
      <c r="B15" s="42" t="s">
        <v>10</v>
      </c>
      <c r="C15" s="43">
        <v>88.99</v>
      </c>
      <c r="D15" s="27">
        <v>118.26</v>
      </c>
      <c r="E15" s="43">
        <v>94.32</v>
      </c>
      <c r="F15" s="27">
        <v>148.6</v>
      </c>
      <c r="G15" s="3">
        <f t="shared" si="0"/>
        <v>105.98943701539498</v>
      </c>
      <c r="H15" s="3">
        <f t="shared" si="1"/>
        <v>125.65533570099778</v>
      </c>
      <c r="I15" s="27">
        <v>2</v>
      </c>
      <c r="J15" s="27">
        <v>2</v>
      </c>
      <c r="K15" s="27">
        <v>2</v>
      </c>
      <c r="L15" s="27">
        <v>2</v>
      </c>
      <c r="M15" s="3">
        <f t="shared" si="10"/>
        <v>100</v>
      </c>
      <c r="N15" s="3">
        <f t="shared" si="11"/>
        <v>100</v>
      </c>
      <c r="O15" s="43">
        <v>95</v>
      </c>
      <c r="P15" s="27">
        <v>105</v>
      </c>
      <c r="Q15" s="43">
        <v>95</v>
      </c>
      <c r="R15" s="27">
        <v>105</v>
      </c>
      <c r="S15" s="3">
        <f t="shared" si="16"/>
        <v>100</v>
      </c>
      <c r="T15" s="3">
        <f t="shared" si="17"/>
        <v>100</v>
      </c>
      <c r="U15" s="27"/>
      <c r="V15" s="27"/>
      <c r="W15" s="27"/>
      <c r="X15" s="27"/>
      <c r="Y15" s="3" t="e">
        <f t="shared" si="18"/>
        <v>#DIV/0!</v>
      </c>
      <c r="Z15" s="3" t="e">
        <f t="shared" si="19"/>
        <v>#DIV/0!</v>
      </c>
      <c r="AA15" s="27"/>
      <c r="AB15" s="27"/>
      <c r="AC15" s="27"/>
      <c r="AD15" s="27"/>
      <c r="AE15" s="3" t="e">
        <f t="shared" si="4"/>
        <v>#DIV/0!</v>
      </c>
      <c r="AF15" s="3" t="e">
        <f t="shared" si="5"/>
        <v>#DIV/0!</v>
      </c>
      <c r="AG15" s="23">
        <f t="shared" si="6"/>
        <v>61.99666666666667</v>
      </c>
      <c r="AH15" s="23">
        <f t="shared" si="7"/>
        <v>75.08666666666666</v>
      </c>
      <c r="AI15" s="23">
        <f t="shared" si="8"/>
        <v>63.77333333333333</v>
      </c>
      <c r="AJ15" s="23">
        <f t="shared" si="9"/>
        <v>85.2</v>
      </c>
      <c r="AK15" s="24">
        <f t="shared" si="14"/>
        <v>102.86574547018657</v>
      </c>
      <c r="AL15" s="24">
        <f t="shared" si="15"/>
        <v>113.46888040486552</v>
      </c>
      <c r="AM15" s="4"/>
    </row>
    <row r="16" spans="1:39" ht="21" customHeight="1">
      <c r="A16" s="35">
        <v>7</v>
      </c>
      <c r="B16" s="42" t="s">
        <v>11</v>
      </c>
      <c r="C16" s="43">
        <v>45.99</v>
      </c>
      <c r="D16" s="27">
        <v>45.99</v>
      </c>
      <c r="E16" s="43">
        <v>45.99</v>
      </c>
      <c r="F16" s="27">
        <v>48.99</v>
      </c>
      <c r="G16" s="3">
        <f t="shared" si="0"/>
        <v>100</v>
      </c>
      <c r="H16" s="3">
        <f t="shared" si="1"/>
        <v>106.52315720808872</v>
      </c>
      <c r="I16" s="27">
        <v>2</v>
      </c>
      <c r="J16" s="27">
        <v>2</v>
      </c>
      <c r="K16" s="27">
        <v>2</v>
      </c>
      <c r="L16" s="27">
        <v>2</v>
      </c>
      <c r="M16" s="3">
        <f t="shared" si="10"/>
        <v>100</v>
      </c>
      <c r="N16" s="3">
        <f t="shared" si="11"/>
        <v>100</v>
      </c>
      <c r="O16" s="43">
        <v>55</v>
      </c>
      <c r="P16" s="27">
        <v>62.2</v>
      </c>
      <c r="Q16" s="43">
        <v>55</v>
      </c>
      <c r="R16" s="27">
        <v>62.2</v>
      </c>
      <c r="S16" s="3">
        <f t="shared" si="16"/>
        <v>100</v>
      </c>
      <c r="T16" s="3">
        <f t="shared" si="17"/>
        <v>100</v>
      </c>
      <c r="U16" s="27"/>
      <c r="V16" s="27"/>
      <c r="W16" s="27"/>
      <c r="X16" s="27"/>
      <c r="Y16" s="3" t="e">
        <f t="shared" si="18"/>
        <v>#DIV/0!</v>
      </c>
      <c r="Z16" s="3" t="e">
        <f t="shared" si="19"/>
        <v>#DIV/0!</v>
      </c>
      <c r="AA16" s="27"/>
      <c r="AB16" s="27"/>
      <c r="AC16" s="27"/>
      <c r="AD16" s="27"/>
      <c r="AE16" s="3" t="e">
        <f t="shared" si="4"/>
        <v>#DIV/0!</v>
      </c>
      <c r="AF16" s="3" t="e">
        <f t="shared" si="5"/>
        <v>#DIV/0!</v>
      </c>
      <c r="AG16" s="23">
        <f t="shared" si="6"/>
        <v>34.330000000000005</v>
      </c>
      <c r="AH16" s="23">
        <f t="shared" si="7"/>
        <v>36.73</v>
      </c>
      <c r="AI16" s="23">
        <f t="shared" si="8"/>
        <v>34.330000000000005</v>
      </c>
      <c r="AJ16" s="23">
        <f t="shared" si="9"/>
        <v>37.73</v>
      </c>
      <c r="AK16" s="24">
        <f t="shared" si="14"/>
        <v>100</v>
      </c>
      <c r="AL16" s="24">
        <f t="shared" si="15"/>
        <v>102.72257010618024</v>
      </c>
      <c r="AM16" s="4"/>
    </row>
    <row r="17" spans="1:39" ht="21" customHeight="1">
      <c r="A17" s="35">
        <v>8</v>
      </c>
      <c r="B17" s="42" t="s">
        <v>12</v>
      </c>
      <c r="C17" s="43">
        <v>9.99</v>
      </c>
      <c r="D17" s="27">
        <v>15.99</v>
      </c>
      <c r="E17" s="43">
        <v>6.99</v>
      </c>
      <c r="F17" s="27">
        <v>15.99</v>
      </c>
      <c r="G17" s="3">
        <f t="shared" si="0"/>
        <v>69.96996996996997</v>
      </c>
      <c r="H17" s="3">
        <f t="shared" si="1"/>
        <v>100</v>
      </c>
      <c r="I17" s="27">
        <v>2</v>
      </c>
      <c r="J17" s="27">
        <v>2</v>
      </c>
      <c r="K17" s="27">
        <v>2</v>
      </c>
      <c r="L17" s="27">
        <v>2</v>
      </c>
      <c r="M17" s="3">
        <f t="shared" si="10"/>
        <v>100</v>
      </c>
      <c r="N17" s="3">
        <f t="shared" si="11"/>
        <v>100</v>
      </c>
      <c r="O17" s="43">
        <v>12</v>
      </c>
      <c r="P17" s="27">
        <v>18</v>
      </c>
      <c r="Q17" s="43">
        <v>12</v>
      </c>
      <c r="R17" s="27">
        <v>18</v>
      </c>
      <c r="S17" s="3">
        <f t="shared" si="16"/>
        <v>100</v>
      </c>
      <c r="T17" s="3">
        <f t="shared" si="17"/>
        <v>100</v>
      </c>
      <c r="U17" s="27"/>
      <c r="V17" s="27"/>
      <c r="W17" s="27"/>
      <c r="X17" s="27"/>
      <c r="Y17" s="3" t="e">
        <f t="shared" si="18"/>
        <v>#DIV/0!</v>
      </c>
      <c r="Z17" s="3" t="e">
        <f t="shared" si="19"/>
        <v>#DIV/0!</v>
      </c>
      <c r="AA17" s="27"/>
      <c r="AB17" s="27"/>
      <c r="AC17" s="27"/>
      <c r="AD17" s="27"/>
      <c r="AE17" s="3" t="e">
        <f t="shared" si="4"/>
        <v>#DIV/0!</v>
      </c>
      <c r="AF17" s="3" t="e">
        <f t="shared" si="5"/>
        <v>#DIV/0!</v>
      </c>
      <c r="AG17" s="23">
        <f t="shared" si="6"/>
        <v>7.996666666666667</v>
      </c>
      <c r="AH17" s="23">
        <f t="shared" si="7"/>
        <v>11.996666666666668</v>
      </c>
      <c r="AI17" s="23">
        <f t="shared" si="8"/>
        <v>6.996666666666667</v>
      </c>
      <c r="AJ17" s="23">
        <f t="shared" si="9"/>
        <v>11.996666666666668</v>
      </c>
      <c r="AK17" s="24">
        <f t="shared" si="14"/>
        <v>87.49478949562318</v>
      </c>
      <c r="AL17" s="24">
        <f t="shared" si="15"/>
        <v>100</v>
      </c>
      <c r="AM17" s="4"/>
    </row>
    <row r="18" spans="1:39" ht="21" customHeight="1">
      <c r="A18" s="35">
        <v>9</v>
      </c>
      <c r="B18" s="42" t="s">
        <v>13</v>
      </c>
      <c r="C18" s="43">
        <v>373</v>
      </c>
      <c r="D18" s="27">
        <v>1399.99</v>
      </c>
      <c r="E18" s="43">
        <v>199.99</v>
      </c>
      <c r="F18" s="27">
        <v>1299.95</v>
      </c>
      <c r="G18" s="3">
        <f t="shared" si="0"/>
        <v>53.616621983914214</v>
      </c>
      <c r="H18" s="3">
        <f t="shared" si="1"/>
        <v>92.85423467310481</v>
      </c>
      <c r="I18" s="27">
        <v>2</v>
      </c>
      <c r="J18" s="27">
        <v>2</v>
      </c>
      <c r="K18" s="27">
        <v>2</v>
      </c>
      <c r="L18" s="27">
        <v>2</v>
      </c>
      <c r="M18" s="3">
        <f t="shared" si="10"/>
        <v>100</v>
      </c>
      <c r="N18" s="3">
        <f t="shared" si="11"/>
        <v>100</v>
      </c>
      <c r="O18" s="43">
        <v>351</v>
      </c>
      <c r="P18" s="27">
        <v>595</v>
      </c>
      <c r="Q18" s="43">
        <v>365</v>
      </c>
      <c r="R18" s="27">
        <v>631</v>
      </c>
      <c r="S18" s="3">
        <f t="shared" si="16"/>
        <v>103.98860398860398</v>
      </c>
      <c r="T18" s="3">
        <f t="shared" si="17"/>
        <v>106.05042016806723</v>
      </c>
      <c r="U18" s="27"/>
      <c r="V18" s="27"/>
      <c r="W18" s="27"/>
      <c r="X18" s="27"/>
      <c r="Y18" s="3" t="e">
        <f t="shared" si="18"/>
        <v>#DIV/0!</v>
      </c>
      <c r="Z18" s="3" t="e">
        <f t="shared" si="19"/>
        <v>#DIV/0!</v>
      </c>
      <c r="AA18" s="27"/>
      <c r="AB18" s="27"/>
      <c r="AC18" s="27"/>
      <c r="AD18" s="27"/>
      <c r="AE18" s="3" t="e">
        <f t="shared" si="4"/>
        <v>#DIV/0!</v>
      </c>
      <c r="AF18" s="3" t="e">
        <f t="shared" si="5"/>
        <v>#DIV/0!</v>
      </c>
      <c r="AG18" s="23">
        <f t="shared" si="6"/>
        <v>242</v>
      </c>
      <c r="AH18" s="23">
        <f t="shared" si="7"/>
        <v>665.6633333333333</v>
      </c>
      <c r="AI18" s="23">
        <f t="shared" si="8"/>
        <v>188.99666666666667</v>
      </c>
      <c r="AJ18" s="23">
        <f t="shared" si="9"/>
        <v>644.3166666666667</v>
      </c>
      <c r="AK18" s="24">
        <f t="shared" si="14"/>
        <v>78.09779614325069</v>
      </c>
      <c r="AL18" s="24">
        <f t="shared" si="15"/>
        <v>96.79317372645833</v>
      </c>
      <c r="AM18" s="4"/>
    </row>
    <row r="19" spans="1:39" ht="21" customHeight="1">
      <c r="A19" s="35">
        <v>10</v>
      </c>
      <c r="B19" s="42" t="s">
        <v>50</v>
      </c>
      <c r="C19" s="43"/>
      <c r="D19" s="27"/>
      <c r="E19" s="43"/>
      <c r="F19" s="27"/>
      <c r="G19" s="3" t="e">
        <f>C19/E19*100</f>
        <v>#DIV/0!</v>
      </c>
      <c r="H19" s="3" t="e">
        <f t="shared" si="1"/>
        <v>#DIV/0!</v>
      </c>
      <c r="I19" s="27"/>
      <c r="J19" s="27"/>
      <c r="K19" s="27"/>
      <c r="L19" s="27"/>
      <c r="M19" s="3"/>
      <c r="N19" s="3"/>
      <c r="O19" s="43"/>
      <c r="P19" s="27"/>
      <c r="Q19" s="43"/>
      <c r="R19" s="27"/>
      <c r="S19" s="3" t="e">
        <f t="shared" si="16"/>
        <v>#DIV/0!</v>
      </c>
      <c r="T19" s="3" t="e">
        <f t="shared" si="17"/>
        <v>#DIV/0!</v>
      </c>
      <c r="U19" s="27"/>
      <c r="V19" s="27"/>
      <c r="W19" s="27"/>
      <c r="X19" s="27"/>
      <c r="Y19" s="3"/>
      <c r="Z19" s="3"/>
      <c r="AA19" s="27"/>
      <c r="AB19" s="27"/>
      <c r="AC19" s="27"/>
      <c r="AD19" s="27"/>
      <c r="AE19" s="3"/>
      <c r="AF19" s="3"/>
      <c r="AG19" s="23"/>
      <c r="AH19" s="23"/>
      <c r="AI19" s="23"/>
      <c r="AJ19" s="23"/>
      <c r="AK19" s="24"/>
      <c r="AL19" s="24"/>
      <c r="AM19" s="4"/>
    </row>
    <row r="20" spans="1:39" ht="21" customHeight="1">
      <c r="A20" s="35">
        <v>11</v>
      </c>
      <c r="B20" s="42" t="s">
        <v>14</v>
      </c>
      <c r="C20" s="43">
        <v>675</v>
      </c>
      <c r="D20" s="27">
        <v>710</v>
      </c>
      <c r="E20" s="43">
        <v>680</v>
      </c>
      <c r="F20" s="27">
        <v>771</v>
      </c>
      <c r="G20" s="3">
        <f>E20/C20*100</f>
        <v>100.74074074074073</v>
      </c>
      <c r="H20" s="3">
        <f t="shared" si="1"/>
        <v>108.59154929577466</v>
      </c>
      <c r="I20" s="27">
        <v>2</v>
      </c>
      <c r="J20" s="27">
        <v>2</v>
      </c>
      <c r="K20" s="27">
        <v>2</v>
      </c>
      <c r="L20" s="27">
        <v>2</v>
      </c>
      <c r="M20" s="3">
        <f aca="true" t="shared" si="20" ref="M20:M33">K20/I20*100</f>
        <v>100</v>
      </c>
      <c r="N20" s="3">
        <f aca="true" t="shared" si="21" ref="N20:N33">L20/J20*100</f>
        <v>100</v>
      </c>
      <c r="O20" s="43">
        <v>340</v>
      </c>
      <c r="P20" s="27">
        <v>530</v>
      </c>
      <c r="Q20" s="43">
        <v>350</v>
      </c>
      <c r="R20" s="27">
        <v>550</v>
      </c>
      <c r="S20" s="3">
        <f t="shared" si="12"/>
        <v>102.94117647058823</v>
      </c>
      <c r="T20" s="3">
        <f t="shared" si="13"/>
        <v>103.77358490566037</v>
      </c>
      <c r="U20" s="27"/>
      <c r="V20" s="27"/>
      <c r="W20" s="27"/>
      <c r="X20" s="27"/>
      <c r="Y20" s="3" t="e">
        <f t="shared" si="2"/>
        <v>#DIV/0!</v>
      </c>
      <c r="Z20" s="3" t="e">
        <f t="shared" si="3"/>
        <v>#DIV/0!</v>
      </c>
      <c r="AA20" s="27">
        <v>220</v>
      </c>
      <c r="AB20" s="27">
        <v>500</v>
      </c>
      <c r="AC20" s="27">
        <v>350</v>
      </c>
      <c r="AD20" s="27">
        <v>550</v>
      </c>
      <c r="AE20" s="3">
        <f t="shared" si="4"/>
        <v>159.0909090909091</v>
      </c>
      <c r="AF20" s="3">
        <f t="shared" si="5"/>
        <v>110.00000000000001</v>
      </c>
      <c r="AG20" s="23">
        <f t="shared" si="6"/>
        <v>309.25</v>
      </c>
      <c r="AH20" s="23">
        <f t="shared" si="7"/>
        <v>435.5</v>
      </c>
      <c r="AI20" s="23">
        <f t="shared" si="8"/>
        <v>345.5</v>
      </c>
      <c r="AJ20" s="23">
        <f t="shared" si="9"/>
        <v>468.25</v>
      </c>
      <c r="AK20" s="24">
        <f t="shared" si="14"/>
        <v>111.72190784155214</v>
      </c>
      <c r="AL20" s="24">
        <f t="shared" si="15"/>
        <v>107.52009184845006</v>
      </c>
      <c r="AM20" s="4"/>
    </row>
    <row r="21" spans="1:39" ht="21" customHeight="1">
      <c r="A21" s="35">
        <v>12</v>
      </c>
      <c r="B21" s="42" t="s">
        <v>15</v>
      </c>
      <c r="C21" s="43">
        <v>340.99</v>
      </c>
      <c r="D21" s="27">
        <v>389.99</v>
      </c>
      <c r="E21" s="43">
        <v>329.99</v>
      </c>
      <c r="F21" s="27">
        <v>379.99</v>
      </c>
      <c r="G21" s="3">
        <f t="shared" si="0"/>
        <v>96.7740989471832</v>
      </c>
      <c r="H21" s="3">
        <f t="shared" si="1"/>
        <v>97.435831687992</v>
      </c>
      <c r="I21" s="27">
        <v>2</v>
      </c>
      <c r="J21" s="27">
        <v>2</v>
      </c>
      <c r="K21" s="27">
        <v>2</v>
      </c>
      <c r="L21" s="27">
        <v>2</v>
      </c>
      <c r="M21" s="3">
        <f t="shared" si="20"/>
        <v>100</v>
      </c>
      <c r="N21" s="3">
        <f t="shared" si="21"/>
        <v>100</v>
      </c>
      <c r="O21" s="43">
        <v>350</v>
      </c>
      <c r="P21" s="27">
        <v>450</v>
      </c>
      <c r="Q21" s="43">
        <v>350</v>
      </c>
      <c r="R21" s="27">
        <v>450</v>
      </c>
      <c r="S21" s="3">
        <f t="shared" si="12"/>
        <v>100</v>
      </c>
      <c r="T21" s="3">
        <f t="shared" si="13"/>
        <v>100</v>
      </c>
      <c r="U21" s="27"/>
      <c r="V21" s="27"/>
      <c r="W21" s="27"/>
      <c r="X21" s="27"/>
      <c r="Y21" s="3" t="e">
        <f t="shared" si="2"/>
        <v>#DIV/0!</v>
      </c>
      <c r="Z21" s="3" t="e">
        <f t="shared" si="3"/>
        <v>#DIV/0!</v>
      </c>
      <c r="AA21" s="27">
        <v>220</v>
      </c>
      <c r="AB21" s="27">
        <v>450</v>
      </c>
      <c r="AC21" s="27">
        <v>300</v>
      </c>
      <c r="AD21" s="27">
        <v>450</v>
      </c>
      <c r="AE21" s="3">
        <f t="shared" si="4"/>
        <v>136.36363636363635</v>
      </c>
      <c r="AF21" s="3">
        <f t="shared" si="5"/>
        <v>100</v>
      </c>
      <c r="AG21" s="23">
        <f t="shared" si="6"/>
        <v>228.2475</v>
      </c>
      <c r="AH21" s="23">
        <f t="shared" si="7"/>
        <v>322.9975</v>
      </c>
      <c r="AI21" s="23">
        <f t="shared" si="8"/>
        <v>245.4975</v>
      </c>
      <c r="AJ21" s="23">
        <f t="shared" si="9"/>
        <v>320.4975</v>
      </c>
      <c r="AK21" s="24">
        <f t="shared" si="14"/>
        <v>107.55758551572305</v>
      </c>
      <c r="AL21" s="24">
        <f t="shared" si="15"/>
        <v>99.22600020123996</v>
      </c>
      <c r="AM21" s="4"/>
    </row>
    <row r="22" spans="1:39" ht="21" customHeight="1">
      <c r="A22" s="35">
        <v>13</v>
      </c>
      <c r="B22" s="34" t="s">
        <v>54</v>
      </c>
      <c r="C22" s="27">
        <v>130</v>
      </c>
      <c r="D22" s="27">
        <v>245.99</v>
      </c>
      <c r="E22" s="27">
        <v>157.79</v>
      </c>
      <c r="F22" s="27">
        <v>195.89</v>
      </c>
      <c r="G22" s="3">
        <f t="shared" si="0"/>
        <v>121.37692307692308</v>
      </c>
      <c r="H22" s="3">
        <f t="shared" si="1"/>
        <v>79.63331842757835</v>
      </c>
      <c r="I22" s="27">
        <v>2</v>
      </c>
      <c r="J22" s="27">
        <v>2</v>
      </c>
      <c r="K22" s="27">
        <v>2</v>
      </c>
      <c r="L22" s="27">
        <v>2</v>
      </c>
      <c r="M22" s="3">
        <f t="shared" si="20"/>
        <v>100</v>
      </c>
      <c r="N22" s="3">
        <f t="shared" si="21"/>
        <v>100</v>
      </c>
      <c r="O22" s="43">
        <v>150</v>
      </c>
      <c r="P22" s="27">
        <v>180</v>
      </c>
      <c r="Q22" s="43">
        <v>152</v>
      </c>
      <c r="R22" s="27">
        <v>187</v>
      </c>
      <c r="S22" s="3">
        <f t="shared" si="12"/>
        <v>101.33333333333334</v>
      </c>
      <c r="T22" s="3">
        <f t="shared" si="13"/>
        <v>103.8888888888889</v>
      </c>
      <c r="U22" s="27"/>
      <c r="V22" s="27"/>
      <c r="W22" s="27"/>
      <c r="X22" s="27"/>
      <c r="Y22" s="3" t="e">
        <f t="shared" si="2"/>
        <v>#DIV/0!</v>
      </c>
      <c r="Z22" s="3" t="e">
        <f t="shared" si="3"/>
        <v>#DIV/0!</v>
      </c>
      <c r="AA22" s="27">
        <v>300</v>
      </c>
      <c r="AB22" s="27">
        <v>310</v>
      </c>
      <c r="AC22" s="27">
        <v>300</v>
      </c>
      <c r="AD22" s="27">
        <v>330</v>
      </c>
      <c r="AE22" s="3">
        <f t="shared" si="4"/>
        <v>100</v>
      </c>
      <c r="AF22" s="3">
        <f t="shared" si="5"/>
        <v>106.4516129032258</v>
      </c>
      <c r="AG22" s="23">
        <f t="shared" si="6"/>
        <v>145.5</v>
      </c>
      <c r="AH22" s="23">
        <f t="shared" si="7"/>
        <v>184.4975</v>
      </c>
      <c r="AI22" s="23">
        <f t="shared" si="8"/>
        <v>152.9475</v>
      </c>
      <c r="AJ22" s="23">
        <f t="shared" si="9"/>
        <v>178.7225</v>
      </c>
      <c r="AK22" s="24">
        <f t="shared" si="14"/>
        <v>105.11855670103091</v>
      </c>
      <c r="AL22" s="24">
        <f t="shared" si="15"/>
        <v>96.86987628558651</v>
      </c>
      <c r="AM22" s="4"/>
    </row>
    <row r="23" spans="1:39" ht="21" customHeight="1">
      <c r="A23" s="35">
        <v>14</v>
      </c>
      <c r="B23" s="34" t="s">
        <v>16</v>
      </c>
      <c r="C23" s="27">
        <v>121.5</v>
      </c>
      <c r="D23" s="27">
        <v>250.99</v>
      </c>
      <c r="E23" s="27">
        <v>113.48</v>
      </c>
      <c r="F23" s="27">
        <v>234.99</v>
      </c>
      <c r="G23" s="3">
        <f t="shared" si="0"/>
        <v>93.39917695473251</v>
      </c>
      <c r="H23" s="3">
        <f t="shared" si="1"/>
        <v>93.62524403362684</v>
      </c>
      <c r="I23" s="27">
        <v>2</v>
      </c>
      <c r="J23" s="27">
        <v>2</v>
      </c>
      <c r="K23" s="27">
        <v>2</v>
      </c>
      <c r="L23" s="27">
        <v>2</v>
      </c>
      <c r="M23" s="3">
        <f t="shared" si="20"/>
        <v>100</v>
      </c>
      <c r="N23" s="3">
        <f t="shared" si="21"/>
        <v>100</v>
      </c>
      <c r="O23" s="45">
        <v>160</v>
      </c>
      <c r="P23" s="45">
        <v>220</v>
      </c>
      <c r="Q23" s="45">
        <v>160</v>
      </c>
      <c r="R23" s="45">
        <v>210</v>
      </c>
      <c r="S23" s="3">
        <f t="shared" si="12"/>
        <v>100</v>
      </c>
      <c r="T23" s="3">
        <f t="shared" si="13"/>
        <v>95.45454545454545</v>
      </c>
      <c r="U23" s="27"/>
      <c r="V23" s="27"/>
      <c r="W23" s="27"/>
      <c r="X23" s="27"/>
      <c r="Y23" s="3" t="e">
        <f t="shared" si="2"/>
        <v>#DIV/0!</v>
      </c>
      <c r="Z23" s="3" t="e">
        <f t="shared" si="3"/>
        <v>#DIV/0!</v>
      </c>
      <c r="AA23" s="27">
        <v>120</v>
      </c>
      <c r="AB23" s="27">
        <v>290</v>
      </c>
      <c r="AC23" s="27">
        <v>168</v>
      </c>
      <c r="AD23" s="27">
        <v>300</v>
      </c>
      <c r="AE23" s="3">
        <f t="shared" si="4"/>
        <v>140</v>
      </c>
      <c r="AF23" s="3">
        <f t="shared" si="5"/>
        <v>103.44827586206897</v>
      </c>
      <c r="AG23" s="23">
        <f t="shared" si="6"/>
        <v>100.875</v>
      </c>
      <c r="AH23" s="23">
        <f t="shared" si="7"/>
        <v>190.7475</v>
      </c>
      <c r="AI23" s="23">
        <f t="shared" si="8"/>
        <v>110.87</v>
      </c>
      <c r="AJ23" s="23">
        <f t="shared" si="9"/>
        <v>186.7475</v>
      </c>
      <c r="AK23" s="24">
        <f t="shared" si="14"/>
        <v>109.90830235439901</v>
      </c>
      <c r="AL23" s="24">
        <f t="shared" si="15"/>
        <v>97.90298693298732</v>
      </c>
      <c r="AM23" s="4"/>
    </row>
    <row r="24" spans="1:39" ht="21" customHeight="1">
      <c r="A24" s="35">
        <v>15</v>
      </c>
      <c r="B24" s="42" t="s">
        <v>53</v>
      </c>
      <c r="C24" s="43">
        <v>52.78</v>
      </c>
      <c r="D24" s="27">
        <v>66.55</v>
      </c>
      <c r="E24" s="43">
        <v>65.98</v>
      </c>
      <c r="F24" s="27">
        <v>76.16</v>
      </c>
      <c r="G24" s="3">
        <f t="shared" si="0"/>
        <v>125.00947328533536</v>
      </c>
      <c r="H24" s="3">
        <f t="shared" si="1"/>
        <v>114.44027047332833</v>
      </c>
      <c r="I24" s="27">
        <v>2</v>
      </c>
      <c r="J24" s="27">
        <v>2</v>
      </c>
      <c r="K24" s="27">
        <v>2</v>
      </c>
      <c r="L24" s="27">
        <v>2</v>
      </c>
      <c r="M24" s="3">
        <f t="shared" si="20"/>
        <v>100</v>
      </c>
      <c r="N24" s="3">
        <f t="shared" si="21"/>
        <v>100</v>
      </c>
      <c r="O24" s="43">
        <v>58</v>
      </c>
      <c r="P24" s="27">
        <v>63</v>
      </c>
      <c r="Q24" s="43">
        <v>58</v>
      </c>
      <c r="R24" s="27">
        <v>63</v>
      </c>
      <c r="S24" s="3">
        <f t="shared" si="12"/>
        <v>100</v>
      </c>
      <c r="T24" s="3">
        <f t="shared" si="13"/>
        <v>100</v>
      </c>
      <c r="U24" s="43">
        <v>63.85</v>
      </c>
      <c r="V24" s="27">
        <v>65</v>
      </c>
      <c r="W24" s="43">
        <v>65</v>
      </c>
      <c r="X24" s="27">
        <v>66</v>
      </c>
      <c r="Y24" s="3">
        <f t="shared" si="2"/>
        <v>101.80109631949882</v>
      </c>
      <c r="Z24" s="3">
        <f t="shared" si="3"/>
        <v>101.53846153846153</v>
      </c>
      <c r="AA24" s="27">
        <v>62</v>
      </c>
      <c r="AB24" s="27">
        <v>66</v>
      </c>
      <c r="AC24" s="27">
        <v>63</v>
      </c>
      <c r="AD24" s="27">
        <v>67</v>
      </c>
      <c r="AE24" s="3">
        <f t="shared" si="4"/>
        <v>101.61290322580645</v>
      </c>
      <c r="AF24" s="3">
        <f t="shared" si="5"/>
        <v>101.51515151515152</v>
      </c>
      <c r="AG24" s="23">
        <f t="shared" si="6"/>
        <v>47.726</v>
      </c>
      <c r="AH24" s="23">
        <f t="shared" si="7"/>
        <v>52.510000000000005</v>
      </c>
      <c r="AI24" s="23">
        <f t="shared" si="8"/>
        <v>50.79600000000001</v>
      </c>
      <c r="AJ24" s="23">
        <f t="shared" si="9"/>
        <v>54.831999999999994</v>
      </c>
      <c r="AK24" s="24">
        <f t="shared" si="14"/>
        <v>106.43255248711397</v>
      </c>
      <c r="AL24" s="24">
        <f t="shared" si="15"/>
        <v>104.42201485431343</v>
      </c>
      <c r="AM24" s="4"/>
    </row>
    <row r="25" spans="1:39" ht="21" customHeight="1">
      <c r="A25" s="35">
        <v>16</v>
      </c>
      <c r="B25" s="42" t="s">
        <v>17</v>
      </c>
      <c r="C25" s="43">
        <v>59.99</v>
      </c>
      <c r="D25" s="27">
        <v>111.42</v>
      </c>
      <c r="E25" s="43">
        <v>68.86</v>
      </c>
      <c r="F25" s="27">
        <v>112.48</v>
      </c>
      <c r="G25" s="3">
        <f t="shared" si="0"/>
        <v>114.78579763293881</v>
      </c>
      <c r="H25" s="3">
        <f t="shared" si="1"/>
        <v>100.95135523245378</v>
      </c>
      <c r="I25" s="27">
        <v>2</v>
      </c>
      <c r="J25" s="27">
        <v>2</v>
      </c>
      <c r="K25" s="27">
        <v>2</v>
      </c>
      <c r="L25" s="27">
        <v>2</v>
      </c>
      <c r="M25" s="3">
        <f t="shared" si="20"/>
        <v>100</v>
      </c>
      <c r="N25" s="3">
        <f t="shared" si="21"/>
        <v>100</v>
      </c>
      <c r="O25" s="43">
        <v>58</v>
      </c>
      <c r="P25" s="27">
        <v>69.57</v>
      </c>
      <c r="Q25" s="43">
        <v>58</v>
      </c>
      <c r="R25" s="27">
        <v>69.57</v>
      </c>
      <c r="S25" s="3">
        <f t="shared" si="12"/>
        <v>100</v>
      </c>
      <c r="T25" s="3">
        <f t="shared" si="13"/>
        <v>100</v>
      </c>
      <c r="U25" s="43">
        <v>58</v>
      </c>
      <c r="V25" s="27">
        <v>65</v>
      </c>
      <c r="W25" s="43">
        <v>65</v>
      </c>
      <c r="X25" s="27">
        <v>73</v>
      </c>
      <c r="Y25" s="3">
        <f t="shared" si="2"/>
        <v>112.06896551724137</v>
      </c>
      <c r="Z25" s="3">
        <f t="shared" si="3"/>
        <v>112.3076923076923</v>
      </c>
      <c r="AA25" s="27"/>
      <c r="AB25" s="27"/>
      <c r="AC25" s="27"/>
      <c r="AD25" s="27"/>
      <c r="AE25" s="3" t="e">
        <f t="shared" si="4"/>
        <v>#DIV/0!</v>
      </c>
      <c r="AF25" s="3" t="e">
        <f t="shared" si="5"/>
        <v>#DIV/0!</v>
      </c>
      <c r="AG25" s="23">
        <f t="shared" si="6"/>
        <v>44.4975</v>
      </c>
      <c r="AH25" s="23">
        <f t="shared" si="7"/>
        <v>61.9975</v>
      </c>
      <c r="AI25" s="23">
        <f t="shared" si="8"/>
        <v>48.465</v>
      </c>
      <c r="AJ25" s="23">
        <f t="shared" si="9"/>
        <v>64.2625</v>
      </c>
      <c r="AK25" s="24">
        <f t="shared" si="14"/>
        <v>108.91623124894659</v>
      </c>
      <c r="AL25" s="24">
        <f t="shared" si="15"/>
        <v>103.65337311988387</v>
      </c>
      <c r="AM25" s="4"/>
    </row>
    <row r="26" spans="1:39" ht="40.5" customHeight="1">
      <c r="A26" s="35">
        <v>17</v>
      </c>
      <c r="B26" s="46" t="s">
        <v>52</v>
      </c>
      <c r="C26" s="43">
        <v>45.54</v>
      </c>
      <c r="D26" s="27">
        <v>80.21</v>
      </c>
      <c r="E26" s="43">
        <v>55.99</v>
      </c>
      <c r="F26" s="27">
        <v>91.38</v>
      </c>
      <c r="G26" s="3">
        <f t="shared" si="0"/>
        <v>122.94685990338165</v>
      </c>
      <c r="H26" s="3">
        <f t="shared" si="1"/>
        <v>113.9259443959606</v>
      </c>
      <c r="I26" s="27">
        <v>2</v>
      </c>
      <c r="J26" s="27">
        <v>2</v>
      </c>
      <c r="K26" s="27">
        <v>2</v>
      </c>
      <c r="L26" s="27">
        <v>2</v>
      </c>
      <c r="M26" s="3">
        <f t="shared" si="20"/>
        <v>100</v>
      </c>
      <c r="N26" s="3">
        <f t="shared" si="21"/>
        <v>100</v>
      </c>
      <c r="O26" s="43">
        <v>53</v>
      </c>
      <c r="P26" s="27">
        <v>55</v>
      </c>
      <c r="Q26" s="43">
        <v>55</v>
      </c>
      <c r="R26" s="27">
        <v>57</v>
      </c>
      <c r="S26" s="3">
        <f t="shared" si="12"/>
        <v>103.77358490566037</v>
      </c>
      <c r="T26" s="3">
        <f t="shared" si="13"/>
        <v>103.63636363636364</v>
      </c>
      <c r="U26" s="27">
        <v>60</v>
      </c>
      <c r="V26" s="27">
        <v>65</v>
      </c>
      <c r="W26" s="27">
        <v>47</v>
      </c>
      <c r="X26" s="27">
        <v>60</v>
      </c>
      <c r="Y26" s="3">
        <f t="shared" si="2"/>
        <v>78.33333333333333</v>
      </c>
      <c r="Z26" s="3">
        <f t="shared" si="3"/>
        <v>92.3076923076923</v>
      </c>
      <c r="AA26" s="27">
        <v>56</v>
      </c>
      <c r="AB26" s="27">
        <v>60</v>
      </c>
      <c r="AC26" s="27">
        <v>58</v>
      </c>
      <c r="AD26" s="27">
        <v>65</v>
      </c>
      <c r="AE26" s="3">
        <f t="shared" si="4"/>
        <v>103.57142857142858</v>
      </c>
      <c r="AF26" s="3">
        <f t="shared" si="5"/>
        <v>108.33333333333333</v>
      </c>
      <c r="AG26" s="23">
        <f t="shared" si="6"/>
        <v>43.308</v>
      </c>
      <c r="AH26" s="23">
        <f t="shared" si="7"/>
        <v>52.44199999999999</v>
      </c>
      <c r="AI26" s="23">
        <f t="shared" si="8"/>
        <v>43.598</v>
      </c>
      <c r="AJ26" s="23">
        <f t="shared" si="9"/>
        <v>55.076</v>
      </c>
      <c r="AK26" s="24">
        <f t="shared" si="14"/>
        <v>100.66962224069455</v>
      </c>
      <c r="AL26" s="24">
        <f t="shared" si="15"/>
        <v>105.02269173563177</v>
      </c>
      <c r="AM26" s="4"/>
    </row>
    <row r="27" spans="1:39" ht="21" customHeight="1">
      <c r="A27" s="35">
        <v>18</v>
      </c>
      <c r="B27" s="42" t="s">
        <v>18</v>
      </c>
      <c r="C27" s="43">
        <v>581.25</v>
      </c>
      <c r="D27" s="27">
        <v>811.01</v>
      </c>
      <c r="E27" s="43">
        <v>555.5</v>
      </c>
      <c r="F27" s="27">
        <v>849.94</v>
      </c>
      <c r="G27" s="3">
        <f t="shared" si="0"/>
        <v>95.56989247311827</v>
      </c>
      <c r="H27" s="3">
        <f t="shared" si="1"/>
        <v>104.80018742062367</v>
      </c>
      <c r="I27" s="27">
        <v>2</v>
      </c>
      <c r="J27" s="27">
        <v>2</v>
      </c>
      <c r="K27" s="27">
        <v>2</v>
      </c>
      <c r="L27" s="27">
        <v>2</v>
      </c>
      <c r="M27" s="3">
        <f t="shared" si="20"/>
        <v>100</v>
      </c>
      <c r="N27" s="3">
        <f t="shared" si="21"/>
        <v>100</v>
      </c>
      <c r="O27" s="43">
        <v>367.2</v>
      </c>
      <c r="P27" s="27">
        <v>578.76</v>
      </c>
      <c r="Q27" s="43">
        <v>378.2</v>
      </c>
      <c r="R27" s="27">
        <v>589.76</v>
      </c>
      <c r="S27" s="3">
        <f t="shared" si="12"/>
        <v>102.99564270152506</v>
      </c>
      <c r="T27" s="3">
        <f t="shared" si="13"/>
        <v>101.90061510816228</v>
      </c>
      <c r="U27" s="27"/>
      <c r="V27" s="27"/>
      <c r="W27" s="27"/>
      <c r="X27" s="27"/>
      <c r="Y27" s="3" t="e">
        <f t="shared" si="2"/>
        <v>#DIV/0!</v>
      </c>
      <c r="Z27" s="3" t="e">
        <f t="shared" si="3"/>
        <v>#DIV/0!</v>
      </c>
      <c r="AA27" s="27"/>
      <c r="AB27" s="27"/>
      <c r="AC27" s="27"/>
      <c r="AD27" s="27"/>
      <c r="AE27" s="3" t="e">
        <f t="shared" si="4"/>
        <v>#DIV/0!</v>
      </c>
      <c r="AF27" s="3" t="e">
        <f t="shared" si="5"/>
        <v>#DIV/0!</v>
      </c>
      <c r="AG27" s="23">
        <f t="shared" si="6"/>
        <v>316.81666666666666</v>
      </c>
      <c r="AH27" s="23">
        <f t="shared" si="7"/>
        <v>463.92333333333335</v>
      </c>
      <c r="AI27" s="23">
        <f t="shared" si="8"/>
        <v>311.90000000000003</v>
      </c>
      <c r="AJ27" s="23">
        <f t="shared" si="9"/>
        <v>480.56666666666666</v>
      </c>
      <c r="AK27" s="24">
        <f t="shared" si="14"/>
        <v>98.44810352990689</v>
      </c>
      <c r="AL27" s="24">
        <f t="shared" si="15"/>
        <v>103.58751805255177</v>
      </c>
      <c r="AM27" s="4"/>
    </row>
    <row r="28" spans="1:39" ht="21" customHeight="1">
      <c r="A28" s="35">
        <v>19</v>
      </c>
      <c r="B28" s="42" t="s">
        <v>19</v>
      </c>
      <c r="C28" s="43">
        <v>24.99</v>
      </c>
      <c r="D28" s="27">
        <v>51.29</v>
      </c>
      <c r="E28" s="43">
        <v>24.99</v>
      </c>
      <c r="F28" s="27">
        <v>65.99</v>
      </c>
      <c r="G28" s="3">
        <f t="shared" si="0"/>
        <v>100</v>
      </c>
      <c r="H28" s="3">
        <f t="shared" si="1"/>
        <v>128.6605576135699</v>
      </c>
      <c r="I28" s="27">
        <v>2</v>
      </c>
      <c r="J28" s="27">
        <v>2</v>
      </c>
      <c r="K28" s="27">
        <v>2</v>
      </c>
      <c r="L28" s="27">
        <v>2</v>
      </c>
      <c r="M28" s="3">
        <f t="shared" si="20"/>
        <v>100</v>
      </c>
      <c r="N28" s="3">
        <f t="shared" si="21"/>
        <v>100</v>
      </c>
      <c r="O28" s="43">
        <v>47</v>
      </c>
      <c r="P28" s="27">
        <v>50</v>
      </c>
      <c r="Q28" s="43">
        <v>45</v>
      </c>
      <c r="R28" s="27">
        <v>50</v>
      </c>
      <c r="S28" s="3">
        <f>Q28/O28*100</f>
        <v>95.74468085106383</v>
      </c>
      <c r="T28" s="3">
        <f t="shared" si="13"/>
        <v>100</v>
      </c>
      <c r="U28" s="27"/>
      <c r="V28" s="27"/>
      <c r="W28" s="27"/>
      <c r="X28" s="27"/>
      <c r="Y28" s="3" t="e">
        <f t="shared" si="2"/>
        <v>#DIV/0!</v>
      </c>
      <c r="Z28" s="3" t="e">
        <f t="shared" si="3"/>
        <v>#DIV/0!</v>
      </c>
      <c r="AA28" s="27">
        <v>40</v>
      </c>
      <c r="AB28" s="27">
        <v>45</v>
      </c>
      <c r="AC28" s="27">
        <v>40</v>
      </c>
      <c r="AD28" s="27">
        <v>50</v>
      </c>
      <c r="AE28" s="3">
        <f t="shared" si="4"/>
        <v>100</v>
      </c>
      <c r="AF28" s="3">
        <f t="shared" si="5"/>
        <v>111.11111111111111</v>
      </c>
      <c r="AG28" s="23">
        <f t="shared" si="6"/>
        <v>28.4975</v>
      </c>
      <c r="AH28" s="23">
        <f t="shared" si="7"/>
        <v>37.0725</v>
      </c>
      <c r="AI28" s="23">
        <f t="shared" si="8"/>
        <v>27.9975</v>
      </c>
      <c r="AJ28" s="23">
        <f t="shared" si="9"/>
        <v>41.9975</v>
      </c>
      <c r="AK28" s="24">
        <f t="shared" si="14"/>
        <v>98.2454601280814</v>
      </c>
      <c r="AL28" s="24">
        <f t="shared" si="15"/>
        <v>113.2847798233192</v>
      </c>
      <c r="AM28" s="4"/>
    </row>
    <row r="29" spans="1:39" ht="21" customHeight="1">
      <c r="A29" s="35">
        <v>20</v>
      </c>
      <c r="B29" s="42" t="s">
        <v>20</v>
      </c>
      <c r="C29" s="43">
        <v>26.99</v>
      </c>
      <c r="D29" s="27">
        <v>54.99</v>
      </c>
      <c r="E29" s="43">
        <v>20.99</v>
      </c>
      <c r="F29" s="27">
        <v>32.99</v>
      </c>
      <c r="G29" s="3">
        <f t="shared" si="0"/>
        <v>77.76954427565765</v>
      </c>
      <c r="H29" s="3">
        <f t="shared" si="1"/>
        <v>59.99272595017276</v>
      </c>
      <c r="I29" s="27">
        <v>2</v>
      </c>
      <c r="J29" s="27">
        <v>2</v>
      </c>
      <c r="K29" s="27">
        <v>2</v>
      </c>
      <c r="L29" s="27">
        <v>2</v>
      </c>
      <c r="M29" s="3">
        <f t="shared" si="20"/>
        <v>100</v>
      </c>
      <c r="N29" s="3">
        <f t="shared" si="21"/>
        <v>100</v>
      </c>
      <c r="O29" s="43">
        <v>30</v>
      </c>
      <c r="P29" s="27">
        <v>30</v>
      </c>
      <c r="Q29" s="43">
        <v>30</v>
      </c>
      <c r="R29" s="27">
        <v>30</v>
      </c>
      <c r="S29" s="3">
        <f t="shared" si="12"/>
        <v>100</v>
      </c>
      <c r="T29" s="3">
        <f t="shared" si="13"/>
        <v>100</v>
      </c>
      <c r="U29" s="27"/>
      <c r="V29" s="27"/>
      <c r="W29" s="27"/>
      <c r="X29" s="27"/>
      <c r="Y29" s="3" t="e">
        <f t="shared" si="2"/>
        <v>#DIV/0!</v>
      </c>
      <c r="Z29" s="3" t="e">
        <f t="shared" si="3"/>
        <v>#DIV/0!</v>
      </c>
      <c r="AA29" s="27">
        <v>30</v>
      </c>
      <c r="AB29" s="27">
        <v>35</v>
      </c>
      <c r="AC29" s="27">
        <v>30</v>
      </c>
      <c r="AD29" s="27">
        <v>35</v>
      </c>
      <c r="AE29" s="3">
        <f t="shared" si="4"/>
        <v>100</v>
      </c>
      <c r="AF29" s="3">
        <f t="shared" si="5"/>
        <v>100</v>
      </c>
      <c r="AG29" s="23">
        <f t="shared" si="6"/>
        <v>22.2475</v>
      </c>
      <c r="AH29" s="23">
        <f t="shared" si="7"/>
        <v>30.497500000000002</v>
      </c>
      <c r="AI29" s="23">
        <f t="shared" si="8"/>
        <v>20.7475</v>
      </c>
      <c r="AJ29" s="23">
        <f t="shared" si="9"/>
        <v>24.997500000000002</v>
      </c>
      <c r="AK29" s="24">
        <f t="shared" si="14"/>
        <v>93.2576694010563</v>
      </c>
      <c r="AL29" s="24">
        <f t="shared" si="15"/>
        <v>81.96573489630298</v>
      </c>
      <c r="AM29" s="4"/>
    </row>
    <row r="30" spans="1:39" ht="21" customHeight="1">
      <c r="A30" s="35">
        <v>21</v>
      </c>
      <c r="B30" s="42" t="s">
        <v>21</v>
      </c>
      <c r="C30" s="43">
        <v>28.99</v>
      </c>
      <c r="D30" s="27">
        <v>34.99</v>
      </c>
      <c r="E30" s="43">
        <v>34.99</v>
      </c>
      <c r="F30" s="27">
        <v>37.99</v>
      </c>
      <c r="G30" s="3">
        <f t="shared" si="0"/>
        <v>120.69679199724044</v>
      </c>
      <c r="H30" s="3">
        <f t="shared" si="1"/>
        <v>108.57387825092883</v>
      </c>
      <c r="I30" s="27">
        <v>2</v>
      </c>
      <c r="J30" s="27">
        <v>2</v>
      </c>
      <c r="K30" s="27">
        <v>2</v>
      </c>
      <c r="L30" s="27">
        <v>2</v>
      </c>
      <c r="M30" s="3">
        <f t="shared" si="20"/>
        <v>100</v>
      </c>
      <c r="N30" s="3">
        <f t="shared" si="21"/>
        <v>100</v>
      </c>
      <c r="O30" s="43">
        <v>28</v>
      </c>
      <c r="P30" s="27">
        <v>28</v>
      </c>
      <c r="Q30" s="43">
        <v>34</v>
      </c>
      <c r="R30" s="27">
        <v>35</v>
      </c>
      <c r="S30" s="3">
        <f t="shared" si="12"/>
        <v>121.42857142857142</v>
      </c>
      <c r="T30" s="3">
        <f t="shared" si="13"/>
        <v>125</v>
      </c>
      <c r="U30" s="27"/>
      <c r="V30" s="27"/>
      <c r="W30" s="27"/>
      <c r="X30" s="27"/>
      <c r="Y30" s="3" t="e">
        <f t="shared" si="2"/>
        <v>#DIV/0!</v>
      </c>
      <c r="Z30" s="3" t="e">
        <f t="shared" si="3"/>
        <v>#DIV/0!</v>
      </c>
      <c r="AA30" s="27">
        <v>35</v>
      </c>
      <c r="AB30" s="27">
        <v>45</v>
      </c>
      <c r="AC30" s="27">
        <v>35</v>
      </c>
      <c r="AD30" s="27">
        <v>50</v>
      </c>
      <c r="AE30" s="3">
        <f t="shared" si="4"/>
        <v>100</v>
      </c>
      <c r="AF30" s="3">
        <f t="shared" si="5"/>
        <v>111.11111111111111</v>
      </c>
      <c r="AG30" s="23">
        <f t="shared" si="6"/>
        <v>23.4975</v>
      </c>
      <c r="AH30" s="23">
        <f t="shared" si="7"/>
        <v>27.497500000000002</v>
      </c>
      <c r="AI30" s="23">
        <f t="shared" si="8"/>
        <v>26.497500000000002</v>
      </c>
      <c r="AJ30" s="23">
        <f t="shared" si="9"/>
        <v>31.247500000000002</v>
      </c>
      <c r="AK30" s="24">
        <f t="shared" si="14"/>
        <v>112.76731567188001</v>
      </c>
      <c r="AL30" s="24">
        <f t="shared" si="15"/>
        <v>113.63760341849259</v>
      </c>
      <c r="AM30" s="4"/>
    </row>
    <row r="31" spans="1:39" ht="21" customHeight="1">
      <c r="A31" s="35">
        <v>22</v>
      </c>
      <c r="B31" s="42" t="s">
        <v>22</v>
      </c>
      <c r="C31" s="43">
        <v>28.99</v>
      </c>
      <c r="D31" s="27">
        <v>84.99</v>
      </c>
      <c r="E31" s="43">
        <v>21.99</v>
      </c>
      <c r="F31" s="27">
        <v>64.99</v>
      </c>
      <c r="G31" s="3">
        <f t="shared" si="0"/>
        <v>75.85374266988617</v>
      </c>
      <c r="H31" s="3">
        <f t="shared" si="1"/>
        <v>76.46781974349923</v>
      </c>
      <c r="I31" s="27">
        <v>2</v>
      </c>
      <c r="J31" s="27">
        <v>2</v>
      </c>
      <c r="K31" s="27">
        <v>2</v>
      </c>
      <c r="L31" s="27">
        <v>2</v>
      </c>
      <c r="M31" s="3">
        <f t="shared" si="20"/>
        <v>100</v>
      </c>
      <c r="N31" s="3">
        <f t="shared" si="21"/>
        <v>100</v>
      </c>
      <c r="O31" s="43"/>
      <c r="P31" s="27"/>
      <c r="Q31" s="43"/>
      <c r="R31" s="27"/>
      <c r="S31" s="3" t="e">
        <f t="shared" si="12"/>
        <v>#DIV/0!</v>
      </c>
      <c r="T31" s="3" t="e">
        <f t="shared" si="13"/>
        <v>#DIV/0!</v>
      </c>
      <c r="U31" s="27"/>
      <c r="V31" s="27"/>
      <c r="W31" s="27"/>
      <c r="X31" s="27"/>
      <c r="Y31" s="3" t="e">
        <f t="shared" si="2"/>
        <v>#DIV/0!</v>
      </c>
      <c r="Z31" s="3" t="e">
        <f t="shared" si="3"/>
        <v>#DIV/0!</v>
      </c>
      <c r="AA31" s="27">
        <v>40</v>
      </c>
      <c r="AB31" s="27">
        <v>45</v>
      </c>
      <c r="AC31" s="27">
        <v>40</v>
      </c>
      <c r="AD31" s="27">
        <v>45</v>
      </c>
      <c r="AE31" s="3">
        <f t="shared" si="4"/>
        <v>100</v>
      </c>
      <c r="AF31" s="3">
        <f t="shared" si="5"/>
        <v>100</v>
      </c>
      <c r="AG31" s="23">
        <f t="shared" si="6"/>
        <v>23.66333333333333</v>
      </c>
      <c r="AH31" s="23">
        <f t="shared" si="7"/>
        <v>43.99666666666667</v>
      </c>
      <c r="AI31" s="23">
        <f t="shared" si="8"/>
        <v>21.33</v>
      </c>
      <c r="AJ31" s="23">
        <f t="shared" si="9"/>
        <v>37.33</v>
      </c>
      <c r="AK31" s="24">
        <f t="shared" si="14"/>
        <v>90.13945626144529</v>
      </c>
      <c r="AL31" s="24">
        <f t="shared" si="15"/>
        <v>84.84733691946359</v>
      </c>
      <c r="AM31" s="4"/>
    </row>
    <row r="32" spans="1:39" ht="21" customHeight="1">
      <c r="A32" s="35">
        <v>23</v>
      </c>
      <c r="B32" s="42" t="s">
        <v>23</v>
      </c>
      <c r="C32" s="43">
        <v>62.99</v>
      </c>
      <c r="D32" s="27">
        <v>127.99</v>
      </c>
      <c r="E32" s="43">
        <v>52.39</v>
      </c>
      <c r="F32" s="27">
        <v>119.99</v>
      </c>
      <c r="G32" s="3">
        <f t="shared" si="0"/>
        <v>83.17193205270678</v>
      </c>
      <c r="H32" s="3">
        <f t="shared" si="1"/>
        <v>93.74951168060005</v>
      </c>
      <c r="I32" s="27">
        <v>2</v>
      </c>
      <c r="J32" s="27">
        <v>2</v>
      </c>
      <c r="K32" s="27">
        <v>2</v>
      </c>
      <c r="L32" s="27">
        <v>2</v>
      </c>
      <c r="M32" s="3">
        <f t="shared" si="20"/>
        <v>100</v>
      </c>
      <c r="N32" s="3">
        <f t="shared" si="21"/>
        <v>100</v>
      </c>
      <c r="O32" s="43">
        <v>80</v>
      </c>
      <c r="P32" s="27">
        <v>90</v>
      </c>
      <c r="Q32" s="43">
        <v>70</v>
      </c>
      <c r="R32" s="27">
        <v>85</v>
      </c>
      <c r="S32" s="3">
        <f t="shared" si="12"/>
        <v>87.5</v>
      </c>
      <c r="T32" s="3">
        <f t="shared" si="13"/>
        <v>94.44444444444444</v>
      </c>
      <c r="U32" s="27"/>
      <c r="V32" s="27"/>
      <c r="W32" s="27"/>
      <c r="X32" s="27"/>
      <c r="Y32" s="3" t="e">
        <f t="shared" si="2"/>
        <v>#DIV/0!</v>
      </c>
      <c r="Z32" s="3" t="e">
        <f t="shared" si="3"/>
        <v>#DIV/0!</v>
      </c>
      <c r="AA32" s="27">
        <v>65</v>
      </c>
      <c r="AB32" s="27">
        <v>85</v>
      </c>
      <c r="AC32" s="27">
        <v>55</v>
      </c>
      <c r="AD32" s="27">
        <v>65</v>
      </c>
      <c r="AE32" s="3">
        <f t="shared" si="4"/>
        <v>84.61538461538461</v>
      </c>
      <c r="AF32" s="3">
        <f t="shared" si="5"/>
        <v>76.47058823529412</v>
      </c>
      <c r="AG32" s="23">
        <f t="shared" si="6"/>
        <v>52.4975</v>
      </c>
      <c r="AH32" s="23">
        <f t="shared" si="7"/>
        <v>76.2475</v>
      </c>
      <c r="AI32" s="23">
        <f t="shared" si="8"/>
        <v>44.8475</v>
      </c>
      <c r="AJ32" s="23">
        <f t="shared" si="9"/>
        <v>67.9975</v>
      </c>
      <c r="AK32" s="24">
        <f t="shared" si="14"/>
        <v>85.42787751797704</v>
      </c>
      <c r="AL32" s="24">
        <f t="shared" si="15"/>
        <v>89.17997311387259</v>
      </c>
      <c r="AM32" s="4"/>
    </row>
    <row r="33" spans="1:39" ht="21" customHeight="1">
      <c r="A33" s="35">
        <v>24</v>
      </c>
      <c r="B33" s="42" t="s">
        <v>44</v>
      </c>
      <c r="C33" s="43">
        <v>53.99</v>
      </c>
      <c r="D33" s="27">
        <v>76.99</v>
      </c>
      <c r="E33" s="43">
        <v>69.59</v>
      </c>
      <c r="F33" s="27">
        <v>93.99</v>
      </c>
      <c r="G33" s="3">
        <f t="shared" si="0"/>
        <v>128.8942396740137</v>
      </c>
      <c r="H33" s="3">
        <f t="shared" si="1"/>
        <v>122.08078971294974</v>
      </c>
      <c r="I33" s="27">
        <v>2</v>
      </c>
      <c r="J33" s="27">
        <v>2</v>
      </c>
      <c r="K33" s="27">
        <v>2</v>
      </c>
      <c r="L33" s="27">
        <v>2</v>
      </c>
      <c r="M33" s="3">
        <f t="shared" si="20"/>
        <v>100</v>
      </c>
      <c r="N33" s="3">
        <f t="shared" si="21"/>
        <v>100</v>
      </c>
      <c r="O33" s="43">
        <v>70</v>
      </c>
      <c r="P33" s="27">
        <v>70</v>
      </c>
      <c r="Q33" s="43">
        <v>70</v>
      </c>
      <c r="R33" s="27">
        <v>75</v>
      </c>
      <c r="S33" s="3">
        <f t="shared" si="12"/>
        <v>100</v>
      </c>
      <c r="T33" s="3">
        <f t="shared" si="13"/>
        <v>107.14285714285714</v>
      </c>
      <c r="U33" s="27"/>
      <c r="V33" s="27"/>
      <c r="W33" s="27"/>
      <c r="X33" s="27"/>
      <c r="Y33" s="3" t="e">
        <f t="shared" si="2"/>
        <v>#DIV/0!</v>
      </c>
      <c r="Z33" s="3" t="e">
        <f t="shared" si="3"/>
        <v>#DIV/0!</v>
      </c>
      <c r="AA33" s="27">
        <v>70</v>
      </c>
      <c r="AB33" s="27">
        <v>70</v>
      </c>
      <c r="AC33" s="27">
        <v>65</v>
      </c>
      <c r="AD33" s="27">
        <v>75</v>
      </c>
      <c r="AE33" s="3">
        <f t="shared" si="4"/>
        <v>92.85714285714286</v>
      </c>
      <c r="AF33" s="3">
        <f t="shared" si="5"/>
        <v>107.14285714285714</v>
      </c>
      <c r="AG33" s="23">
        <f t="shared" si="6"/>
        <v>48.9975</v>
      </c>
      <c r="AH33" s="23">
        <f t="shared" si="7"/>
        <v>54.7475</v>
      </c>
      <c r="AI33" s="23">
        <f t="shared" si="8"/>
        <v>51.6475</v>
      </c>
      <c r="AJ33" s="23">
        <f t="shared" si="9"/>
        <v>61.4975</v>
      </c>
      <c r="AK33" s="24">
        <f t="shared" si="14"/>
        <v>105.40843920608194</v>
      </c>
      <c r="AL33" s="24">
        <f t="shared" si="15"/>
        <v>112.32933010639756</v>
      </c>
      <c r="AM33" s="4"/>
    </row>
    <row r="34" spans="2:36" ht="15">
      <c r="B34" s="6"/>
      <c r="C34" s="6"/>
      <c r="D34" s="6"/>
      <c r="E34" s="6"/>
      <c r="F34" s="6"/>
      <c r="I34" s="6"/>
      <c r="J34" s="6"/>
      <c r="K34" s="6"/>
      <c r="L34" s="6"/>
      <c r="O34" s="6"/>
      <c r="P34" s="6"/>
      <c r="Q34" s="6"/>
      <c r="R34" s="6"/>
      <c r="U34" s="6"/>
      <c r="V34" s="6"/>
      <c r="W34" s="6"/>
      <c r="X34" s="6"/>
      <c r="AA34" s="6"/>
      <c r="AB34" s="6"/>
      <c r="AC34" s="6"/>
      <c r="AD34" s="6"/>
      <c r="AG34" s="6"/>
      <c r="AH34" s="6"/>
      <c r="AI34" s="6"/>
      <c r="AJ34" s="6"/>
    </row>
    <row r="35" spans="1:36" s="19" customFormat="1" ht="17.25">
      <c r="A35" s="33"/>
      <c r="B35" s="17" t="s">
        <v>37</v>
      </c>
      <c r="C35" s="18"/>
      <c r="D35" s="18"/>
      <c r="E35" s="18"/>
      <c r="F35" s="18"/>
      <c r="G35" s="25"/>
      <c r="H35" s="25"/>
      <c r="I35" s="18"/>
      <c r="J35" s="18"/>
      <c r="K35" s="18"/>
      <c r="L35" s="18"/>
      <c r="O35" s="20"/>
      <c r="P35" s="20"/>
      <c r="Q35" s="20"/>
      <c r="R35" s="20"/>
      <c r="U35" s="20"/>
      <c r="V35" s="20"/>
      <c r="W35" s="20"/>
      <c r="X35" s="20"/>
      <c r="AA35" s="20"/>
      <c r="AB35" s="20"/>
      <c r="AC35" s="20"/>
      <c r="AD35" s="20"/>
      <c r="AG35" s="20"/>
      <c r="AH35" s="20"/>
      <c r="AI35" s="20"/>
      <c r="AJ35" s="20"/>
    </row>
    <row r="36" spans="1:36" s="19" customFormat="1" ht="17.25">
      <c r="A36" s="33"/>
      <c r="B36" s="17" t="s">
        <v>38</v>
      </c>
      <c r="C36" s="18"/>
      <c r="D36" s="18"/>
      <c r="E36" s="18"/>
      <c r="F36" s="18"/>
      <c r="G36" s="25"/>
      <c r="H36" s="25"/>
      <c r="I36" s="18"/>
      <c r="J36" s="18"/>
      <c r="K36" s="18"/>
      <c r="L36" s="18"/>
      <c r="O36" s="20"/>
      <c r="P36" s="20"/>
      <c r="Q36" s="20"/>
      <c r="R36" s="20"/>
      <c r="U36" s="20"/>
      <c r="V36" s="20"/>
      <c r="W36" s="20"/>
      <c r="X36" s="20"/>
      <c r="AA36" s="20"/>
      <c r="AB36" s="20"/>
      <c r="AC36" s="20"/>
      <c r="AD36" s="20"/>
      <c r="AG36" s="20"/>
      <c r="AH36" s="20"/>
      <c r="AI36" s="20"/>
      <c r="AJ36" s="20"/>
    </row>
    <row r="37" spans="1:36" s="19" customFormat="1" ht="19.5" customHeight="1">
      <c r="A37" s="33"/>
      <c r="B37" s="21" t="s">
        <v>39</v>
      </c>
      <c r="C37" s="18"/>
      <c r="D37" s="18"/>
      <c r="E37" s="18"/>
      <c r="F37" s="18"/>
      <c r="G37" s="25"/>
      <c r="H37" s="25"/>
      <c r="I37" s="18"/>
      <c r="J37" s="18"/>
      <c r="K37" s="18"/>
      <c r="L37" s="18"/>
      <c r="O37" s="20"/>
      <c r="P37" s="20"/>
      <c r="Q37" s="20"/>
      <c r="R37" s="20"/>
      <c r="U37" s="20"/>
      <c r="V37" s="20"/>
      <c r="W37" s="20"/>
      <c r="X37" s="20"/>
      <c r="AA37" s="20"/>
      <c r="AB37" s="20"/>
      <c r="AC37" s="20"/>
      <c r="AD37" s="20"/>
      <c r="AG37" s="20"/>
      <c r="AH37" s="20"/>
      <c r="AI37" s="20"/>
      <c r="AJ37" s="20"/>
    </row>
    <row r="38" spans="1:36" s="19" customFormat="1" ht="15.75" customHeight="1">
      <c r="A38" s="33"/>
      <c r="B38" s="22" t="s">
        <v>40</v>
      </c>
      <c r="C38" s="18"/>
      <c r="D38" s="18"/>
      <c r="E38" s="18"/>
      <c r="F38" s="18"/>
      <c r="G38" s="25"/>
      <c r="H38" s="25"/>
      <c r="I38" s="18"/>
      <c r="J38" s="18"/>
      <c r="K38" s="18"/>
      <c r="L38" s="18"/>
      <c r="O38" s="20"/>
      <c r="P38" s="20"/>
      <c r="Q38" s="20"/>
      <c r="R38" s="20"/>
      <c r="U38" s="20"/>
      <c r="V38" s="20"/>
      <c r="W38" s="20"/>
      <c r="X38" s="20"/>
      <c r="AA38" s="20"/>
      <c r="AB38" s="20"/>
      <c r="AC38" s="20"/>
      <c r="AD38" s="20"/>
      <c r="AG38" s="20"/>
      <c r="AH38" s="20"/>
      <c r="AI38" s="20"/>
      <c r="AJ38" s="20"/>
    </row>
    <row r="39" spans="1:2" s="41" customFormat="1" ht="15">
      <c r="A39" s="39"/>
      <c r="B39" s="40" t="s">
        <v>45</v>
      </c>
    </row>
  </sheetData>
  <sheetProtection/>
  <mergeCells count="42">
    <mergeCell ref="AM6:AM9"/>
    <mergeCell ref="C4:D4"/>
    <mergeCell ref="E2:N2"/>
    <mergeCell ref="E3:N3"/>
    <mergeCell ref="AL7:AL8"/>
    <mergeCell ref="AG6:AL6"/>
    <mergeCell ref="AA6:AF6"/>
    <mergeCell ref="AA7:AD7"/>
    <mergeCell ref="AA8:AB8"/>
    <mergeCell ref="AC8:AD8"/>
    <mergeCell ref="AG7:AJ7"/>
    <mergeCell ref="AK7:AK8"/>
    <mergeCell ref="AG8:AH8"/>
    <mergeCell ref="AI8:AJ8"/>
    <mergeCell ref="U6:Z6"/>
    <mergeCell ref="Y7:Y8"/>
    <mergeCell ref="Z7:Z8"/>
    <mergeCell ref="I6:N6"/>
    <mergeCell ref="M7:M8"/>
    <mergeCell ref="N7:N8"/>
    <mergeCell ref="U7:X7"/>
    <mergeCell ref="U8:V8"/>
    <mergeCell ref="W8:X8"/>
    <mergeCell ref="O6:T6"/>
    <mergeCell ref="S7:S8"/>
    <mergeCell ref="T7:T8"/>
    <mergeCell ref="B6:B9"/>
    <mergeCell ref="A6:A9"/>
    <mergeCell ref="AE7:AE8"/>
    <mergeCell ref="AF7:AF8"/>
    <mergeCell ref="I7:L7"/>
    <mergeCell ref="I8:J8"/>
    <mergeCell ref="K8:L8"/>
    <mergeCell ref="O7:R7"/>
    <mergeCell ref="O8:P8"/>
    <mergeCell ref="Q8:R8"/>
    <mergeCell ref="C6:H6"/>
    <mergeCell ref="C7:F7"/>
    <mergeCell ref="C8:D8"/>
    <mergeCell ref="E8:F8"/>
    <mergeCell ref="G7:G8"/>
    <mergeCell ref="H7:H8"/>
  </mergeCells>
  <dataValidations count="2">
    <dataValidation type="decimal" allowBlank="1" showErrorMessage="1" errorTitle="Ошибка" error="Допускается ввод только действительных чисел!" sqref="B34 AG34:AJ38 C34:F38 U34:X38 O34:R38 I34:L38 AA34:AD38">
      <formula1>-999999999999999000000000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O23:R23">
      <formula1>0</formula1>
      <formula2>9.99999999999999E+23</formula2>
    </dataValidation>
  </dataValidations>
  <printOptions/>
  <pageMargins left="0.25" right="0.25" top="0.75" bottom="0.75" header="0.3" footer="0.3"/>
  <pageSetup errors="blank" fitToHeight="1" fitToWidth="1" horizontalDpi="600" verticalDpi="600" orientation="landscape" scale="35" r:id="rId1"/>
  <ignoredErrors>
    <ignoredError sqref="B10:B11 E9:F9 B28:B31 B32 B20:B21 B27 B15:B18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Кочкин Антон Александрович</dc:creator>
  <cp:keywords/>
  <dc:description/>
  <cp:lastModifiedBy>ITotdel</cp:lastModifiedBy>
  <cp:lastPrinted>2021-05-17T05:59:26Z</cp:lastPrinted>
  <dcterms:created xsi:type="dcterms:W3CDTF">2019-04-12T12:49:31Z</dcterms:created>
  <dcterms:modified xsi:type="dcterms:W3CDTF">2021-11-12T20:41:09Z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